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DRs TRO25 B1\4ª tanda\"/>
    </mc:Choice>
  </mc:AlternateContent>
  <xr:revisionPtr revIDLastSave="0" documentId="8_{25469797-69E3-422F-B06C-C1D609920533}" xr6:coauthVersionLast="47" xr6:coauthVersionMax="47" xr10:uidLastSave="{00000000-0000-0000-0000-000000000000}"/>
  <workbookProtection workbookAlgorithmName="SHA-512" workbookHashValue="PIOoui04NhFZNMRJQa82cUuu7IsoCdGJCtO2+euetLeVCRjUajIumSZJaSB/5ZT7hRFaXNapQfGKX7GGeWbeuw==" workbookSaltValue="UbvXW+fKzpLSK+RQnQvUPw==" workbookSpinCount="100000" lockStructure="1"/>
  <bookViews>
    <workbookView xWindow="-108" yWindow="-108" windowWidth="23256" windowHeight="12576" xr2:uid="{00000000-000D-0000-FFFF-FFFF00000000}"/>
  </bookViews>
  <sheets>
    <sheet name="Declaración responsable" sheetId="10" r:id="rId1"/>
    <sheet name="Generar DRs 4 (100 puestos)" sheetId="24"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'Generar DRs 4 (100 puestos)'!$A$6:$AA$6</definedName>
    <definedName name="_xlnm._FilterDatabase">#REF!</definedName>
    <definedName name="_xlnm.Print_Area" localSheetId="0">'Declaración responsable'!$A$1:$L$82</definedName>
    <definedName name="_xlnm.Print_Area" localSheetId="1">'Generar DRs 4 (100 puestos)'!$A$1:$D$99</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 localSheetId="1">#REF!</definedName>
    <definedName name="lista">#REF!</definedName>
    <definedName name="listado">'Generar DRs 4 (100 puestos)'!$1:$1048576</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'Generar DRs 4 (100 puestos)'!$6:$6</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<sst xmlns="http://schemas.openxmlformats.org/spreadsheetml/2006/main" count="679" uniqueCount="392">
  <si>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</si>
  <si>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</si>
  <si>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</si>
  <si>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</si>
  <si>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</si>
  <si>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</si>
  <si>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</si>
  <si>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</si>
  <si>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</si>
  <si>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</si>
  <si>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</si>
  <si>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</si>
  <si>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</si>
  <si>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</si>
  <si>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</si>
  <si>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</si>
  <si>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</si>
  <si>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</si>
  <si>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</si>
  <si>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</si>
  <si>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</si>
  <si>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</si>
  <si>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</si>
  <si>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</si>
  <si>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</si>
  <si>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</si>
  <si>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</si>
  <si>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</si>
  <si>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</si>
  <si>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</si>
  <si>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</si>
  <si>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</si>
  <si>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</si>
  <si>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</si>
  <si>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</si>
  <si>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</si>
  <si>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</si>
  <si>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</si>
  <si>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</si>
  <si>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</si>
  <si>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</si>
  <si>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</si>
  <si>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</si>
  <si>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</si>
  <si>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</si>
  <si>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</si>
  <si>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</si>
  <si>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</si>
  <si>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</si>
  <si>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</si>
  <si>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</si>
  <si>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</si>
  <si>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</si>
  <si>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</si>
  <si>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</si>
  <si>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</si>
  <si>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</si>
  <si>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</si>
  <si>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</si>
  <si>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</si>
  <si>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</si>
  <si>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</si>
  <si>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</si>
  <si>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</si>
  <si>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</si>
  <si>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</si>
  <si>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Murcia</t>
  </si>
  <si>
    <t>Valencia</t>
  </si>
  <si>
    <t>G. ECONOMÍA Y POLÍTICA DEL TRANSPORTE</t>
  </si>
  <si>
    <t>G. MEDIO AMBIENTE Y TERRITORIO</t>
  </si>
  <si>
    <t>G. PLANIFICACIÓN Y MOVILIDAD SOSTENIBLE</t>
  </si>
  <si>
    <t>G. ADMINISTRACIÓN JUDICIAL ELECTRÓNICA</t>
  </si>
  <si>
    <t>Asturias</t>
  </si>
  <si>
    <t>G. EXPLOTACIÓN Y SOPORTE TI</t>
  </si>
  <si>
    <t>G. CONSERVACIÓN DE CARRETERAS Y TECNOLOGÍA DE VÍA</t>
  </si>
  <si>
    <t>Asistente 3</t>
  </si>
  <si>
    <t>Valladolid</t>
  </si>
  <si>
    <t>G. MANTENIMIENTO DE ALTA VELOCIDAD</t>
  </si>
  <si>
    <t>Soporte para obras ferroviarias de infraestructura y vía</t>
  </si>
  <si>
    <t>G. MANTENIMIENTO DE RED CONVENCIONAL</t>
  </si>
  <si>
    <t>Técnico/a de apoyo al mantenimiento ferroviario</t>
  </si>
  <si>
    <t>Experto/a 2</t>
  </si>
  <si>
    <t>G. OBRAS EN LÍNEAS EN EXPLOTACIÓN</t>
  </si>
  <si>
    <t>Director/a de Obra</t>
  </si>
  <si>
    <t>G. OPERACIÓN E INSPECCIÓN</t>
  </si>
  <si>
    <t>Dirección ambiental de obra</t>
  </si>
  <si>
    <t>G. PROYECTOS DE CARRETERAS</t>
  </si>
  <si>
    <t>G. PROYECTOS SINGULARES</t>
  </si>
  <si>
    <t>Palencia</t>
  </si>
  <si>
    <t>G. ESPACIO AÉREO</t>
  </si>
  <si>
    <t>X</t>
  </si>
  <si>
    <t>de 2025.</t>
  </si>
  <si>
    <t>Gerente 3</t>
  </si>
  <si>
    <t>Málaga</t>
  </si>
  <si>
    <t>Ourense</t>
  </si>
  <si>
    <t>Técnico/a de obras ferroviarias</t>
  </si>
  <si>
    <t>Vizcaya</t>
  </si>
  <si>
    <t>G. PMO Y DIRECCIONES DE OBRA</t>
  </si>
  <si>
    <t>G. INGENIERÍA DIGITAL Y BIM</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</si>
  <si>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</si>
  <si>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</si>
  <si>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ANEXO</t>
  </si>
  <si>
    <t>Denominación Puesto Tipo</t>
  </si>
  <si>
    <t>Gerencia</t>
  </si>
  <si>
    <t>Puesto</t>
  </si>
  <si>
    <t>Ubicación</t>
  </si>
  <si>
    <t>G. OBRAS DE EDIFICACIÓN</t>
  </si>
  <si>
    <t>A Coruña</t>
  </si>
  <si>
    <t>Gerente 2</t>
  </si>
  <si>
    <t>Burgos</t>
  </si>
  <si>
    <t>TRO25-ECE-032</t>
  </si>
  <si>
    <t>Al menos 6 años de experiencia profesional global desde el año de Titulación referida en el apartado 2.1.
Al menos 4 años de experiencia profesional en el sector portuario.
Al menos 1 año de experiencia en las funciones descritas en el apartado 1.14.
Formación específica en Puertos.</t>
  </si>
  <si>
    <t>G. CAMBIO CLIMÁTICO Y TRANSICIÓN ENERGÉTICA</t>
  </si>
  <si>
    <t>Desarrollador/a de aplicaciones informáticas</t>
  </si>
  <si>
    <t>Adjunto/a a Director de Obra en obras ferroviarias de infraestructura y vía</t>
  </si>
  <si>
    <t>G. EXPROPIACIONES</t>
  </si>
  <si>
    <t>G. PROYECTOS DE EDIFICACIÓN</t>
  </si>
  <si>
    <t>Técnico/a en instalaciones de edificación</t>
  </si>
  <si>
    <t>G. COORDINACIÓN PERSONAL APOYO AGE</t>
  </si>
  <si>
    <t>TRO25-EEW-001</t>
  </si>
  <si>
    <t>Al menos 5 años de experiencia profesional global desde el año de titulación referida en el apartado 2.1.
Al menos 5 años de experiencia global en el sector de la Ingeniería, Consultoría del Transporte y/o Tecnologías de la Información.
Al menos 3 años de experiencia en proyectos, y/o obras de edificación.
Al menos 2 años de experiencia en la coordinación de trabajos acorde a los procedimientos de empresas gestoras de Infraestructuras de transporte y/o administración pública.</t>
  </si>
  <si>
    <t>Técnico/a de Edificación</t>
  </si>
  <si>
    <t>Experto/a 1</t>
  </si>
  <si>
    <t>G. SEÑALIZACIÓN FERROVIARIA</t>
  </si>
  <si>
    <t>Técnico/a de Asistencia Técnica a Obras de Señalización Ferroviaria.</t>
  </si>
  <si>
    <t>G. TELECOMUNICACIONES TERRESTRES</t>
  </si>
  <si>
    <t>TRO25-ESS-025</t>
  </si>
  <si>
    <t>G. ERTMS</t>
  </si>
  <si>
    <t>Técnico/a de topografía de obra ferroviaria</t>
  </si>
  <si>
    <t>G. GLOBAL MOBILITY</t>
  </si>
  <si>
    <t>Técnico/a de Selección</t>
  </si>
  <si>
    <t>G. SELECCIÓN Y ATRACCIÓN DEL TALENTO</t>
  </si>
  <si>
    <t>Técnico/a de apoyo en análisis de gálibos</t>
  </si>
  <si>
    <t>TRO25-ECE-002</t>
  </si>
  <si>
    <t>Experto/a en simulaciones aeroportuarias</t>
  </si>
  <si>
    <t>TRO25-ECE-020</t>
  </si>
  <si>
    <t>Técnico/a especializado en contaminación acústica</t>
  </si>
  <si>
    <t>Formación específica en contaminación acústica.</t>
  </si>
  <si>
    <t>TRO25-ECE-021</t>
  </si>
  <si>
    <t>Técnico/a de Planificación y Modelización del transporte terrestre (micro simulación)</t>
  </si>
  <si>
    <t>Santander</t>
  </si>
  <si>
    <t>Al menos 1 año de experiencia global desde el año de Titulación referida en el apartado 2.1.
Al menos 1 año de experiencia en el ámbito de la modelización del transporte (micro) manejando software específico.
Al menos 1 año de experiencia en la redacción de estudios de tráfico urbano e interurbano.
Al menos 1 año de experiencia en supervisión de estudios de tráfico de carreteras.
Manejo de GIS.</t>
  </si>
  <si>
    <t>TRO25-ECE-024</t>
  </si>
  <si>
    <t>Técnico/a de mitigación del cambio climático</t>
  </si>
  <si>
    <t>Al menos 4 años de experiencia profesional global desde el año de Titulación referida en el apartado 2.1.
Al menos 2 años de experiencia en análisis/cálculo de emisiones del sector aéreo.</t>
  </si>
  <si>
    <t>TRO25-ECE-041</t>
  </si>
  <si>
    <t>Gerente técnico/a en el ámbito de la consultoría de infraestructuras y servicios de transporte</t>
  </si>
  <si>
    <t>Al menos 6 años de experiencia profesional global desde el año de Titulación referida en el apartado 2.1.
Al menos 2 años de experiencia profesional en proyectos internacionales.</t>
  </si>
  <si>
    <t>TRO25-ECE-045</t>
  </si>
  <si>
    <t>Gerente de cambio climático y calidad del aire</t>
  </si>
  <si>
    <t>Al menos 8 años de experiencia de experiencia profesional global desde el año de Titulación referida en el apartado 2.1.
Al menos 8 años de experiencia de experiencia en el sector del Transporte.
Al menos 6 años de experiencia en cambio climático y calidad del aire.
Al menos 2 años de experiencia en las funciones descritas en el apartado 1.14.</t>
  </si>
  <si>
    <t>TRO25-ECE-046</t>
  </si>
  <si>
    <t>Experto/a consultor/a jurídico/a en el ámbito de subvenciones</t>
  </si>
  <si>
    <t>G. SUBVENCIONES EN INFRAESTRUCTURAS</t>
  </si>
  <si>
    <t xml:space="preserve">Experiencia de al menos 6 años en asesoría jurídica en la gestión de fondos europeos. 
Experiencia de al menos 5 años en tramitación de procedimientos de contratación del sector público.
Experiencia de al menos 3 años en proyectos de programas del PRTR realizando las funciones específicas del puesto descritas en el apartado 1.14. </t>
  </si>
  <si>
    <t>TRO25-ECS-034</t>
  </si>
  <si>
    <t>Asistente</t>
  </si>
  <si>
    <t>Experiencia de al menos 1 año en desarrollo de aplicaciones web con JAVA y Angular, participando tanto en el front-end como en el back-end.
Experiencia de al menos 1 año en desarrollo de aplicaciones informáticas en el ámbito aeronaútico.
Experiencia de al menos 1 año en desarrollo de aplicaciones con tratamiento de datos espaciales.
Haber participado en al menos 2 proyectos de innovación en el área del transporte.</t>
  </si>
  <si>
    <t>TRO25-ECS-042</t>
  </si>
  <si>
    <t>Técnico/a de apoyo para el entrenamiento de Sistemas basados en Inteligencia Artificial</t>
  </si>
  <si>
    <t>Al menos 1 año de experiencia realizando actividades para el desarrollo de proyectos TI.
Al menos 1 año de experiencia realizando actividades para el entrenamiento  y evaluación de herramientas informáticas basadas en Inteligencia Artificial  en el ámbito de la modernización digital.
Al menos 1 año de experiencia participando en iniciativas dirigidas a la reducción de la brecha digital en el ámbito de la Administración Pública.
Al menos 1 año de experiencia desarrollando informes de mejora funcional de herramientas informáticas basadas en Inteligencia Artificial conforme al análisis de la normativa aplicable.</t>
  </si>
  <si>
    <t>TRO25-ECS-060</t>
  </si>
  <si>
    <t>Apoyo informático y gestión de herramientas de tramitación de pagos</t>
  </si>
  <si>
    <t>Al menos 5 años de experiencia en proyectos de tecnología de la Información.
Al menos 5 años de experiencia desarrollando aplicaciones en Visual Basic for Applications (VBA).
Al menos 3 años realizando tramitación y gestión de pagos en proyectos de la Administración Pública.
Al menos 3 años de experiencia en proyectos destinados a  evaluaciones económicas.
Poseer conocimientos en las aplicaciones Nudo, SIC 3 y/o Sorolla.</t>
  </si>
  <si>
    <t>TRO25-EEM-012</t>
  </si>
  <si>
    <t>Al menos 6 años de experiencia global en obra.
Al menos 4 años de experiencia en proyectos u obras ferroviarias de infraestructura y vía.</t>
  </si>
  <si>
    <t>TRO25-EEM-013</t>
  </si>
  <si>
    <t>Al menos 1 año de experiencia global en obra.
Al menos 1 años de experiencia en obras ferroviarias de infraestructura y vía.</t>
  </si>
  <si>
    <t>TRO25-EEM-014</t>
  </si>
  <si>
    <t>Director/a de Obra en obras ferroviarias de infraestructura y vía</t>
  </si>
  <si>
    <t>Al menos 9 años de experiencia global en obra.
Al menos 5 años de experiencia en obras de carreteras o ferroviarias de infraestructura y vía.</t>
  </si>
  <si>
    <t>TRO25-EEM-015</t>
  </si>
  <si>
    <t>Técnico/a de gestión de riesgos</t>
  </si>
  <si>
    <t>Al menos 7 años de experiencia global en obra.
Al menos 2 años de experiencia en la gestión de riesgos ferroviarios.</t>
  </si>
  <si>
    <t>TRO25-EEM-016</t>
  </si>
  <si>
    <t>Guipúzcoa</t>
  </si>
  <si>
    <t>Al menos 9 años de experiencia global en obra.
Al menos 5 años de experiencia en obras ferroviarias de infraestructura y vía.</t>
  </si>
  <si>
    <t>TRO25-EEM-017</t>
  </si>
  <si>
    <t>TRO25-EEM-018</t>
  </si>
  <si>
    <t>TRO25-EEM-020</t>
  </si>
  <si>
    <t>TRO25-EEM-021</t>
  </si>
  <si>
    <t>Jefe/a de Unidad en obras ferroviarias de línea convencional</t>
  </si>
  <si>
    <t>Al menos 7 años de experiencia global en obra.
Al menos 2 años de experiencia en obras ferroviarias de infraestructura y vía.</t>
  </si>
  <si>
    <t>TRO25-EEM-022</t>
  </si>
  <si>
    <t>TRO25-EEM-023</t>
  </si>
  <si>
    <t xml:space="preserve">Al menos 6 años de experiencia global en obra.
Al menos 2 años de experiencia en obras ferroviarias de infraestructura y vía.	</t>
  </si>
  <si>
    <t>TRO25-EEM-030</t>
  </si>
  <si>
    <t>Al menos 2 años de experiencia en mantenimiento de obras de tierra dentro del mantenimiento ferroviario.</t>
  </si>
  <si>
    <t>TRO25-EEM-051</t>
  </si>
  <si>
    <t>Al menos 1 año de experiencia en vigilancia y seguimiento de las obras de inversión en Líneas de AV.
Al menos 1 año en control del mantenimiento correctivo del adjudicatario del mantenimiento en Líneas de AV.</t>
  </si>
  <si>
    <t>TRO25-EEM-067</t>
  </si>
  <si>
    <t>Alicante</t>
  </si>
  <si>
    <t xml:space="preserve">Al menos 3 años de experiencia en vigilancia y seguimiento de las obras de inversión en Líneas de AV.
Al menos 3 años en control del mantenimiento correctivo del adjudicatario del mantenimiento en Líneas de AV.
</t>
  </si>
  <si>
    <t>TRO25-EEM-078</t>
  </si>
  <si>
    <t>Técnico/a de apoyo a la conservación y explotación de carreteras</t>
  </si>
  <si>
    <t>Al menos 6 años de experiencia en proyectos relacionados con el sector de carreteras en materia jurídica.</t>
  </si>
  <si>
    <t>TRO25-EEM-087</t>
  </si>
  <si>
    <t>Técnico/a de apoyo a la gestión de servicios afectados</t>
  </si>
  <si>
    <t>Mínimo 1 año de experiencia en gestión de la realización de pruebas de carga.
Mínimo 1 año de experiencia en gestión de expediente de gasto de servicios afectados por obras.
Mínimo 1 año de experiencia en inspección de edificios previo a la realización de obras con el fin de prevenir futuras reclamaciones por afección de obras.</t>
  </si>
  <si>
    <t>TRO25-EEM-089</t>
  </si>
  <si>
    <t>TRO25-EEP-006</t>
  </si>
  <si>
    <t>Técnico/a en licitaciones de carreteras</t>
  </si>
  <si>
    <t>Experiencia de al menos 5 años desde titulación.
Experiencia de al menos 5 años trabajando en el ámbito de la carretera.
Experiencia de al menos 5 años en licitaciones.
Experiencia de al menos 4 años trabajando con administraciones públicas españolas.
Experiencia de al menos 5 años en preparación de ofertas así como en la revisión y valoración de las mismas para obras públicas en el ámbito de la carretera.</t>
  </si>
  <si>
    <t>TRO25-EEP-029</t>
  </si>
  <si>
    <t>Técnico/a especialista en geotecnia</t>
  </si>
  <si>
    <t>Experiencia específica de 1 año en el desarrollo de la geología y geotecnia en proyectos de edificación y obra civil.
Experiencia mínima de 6 meses participando en proyectos de inspección y análisis de estabilidad de taludes de carreteras.
Al menos 1 año de experiencia trabajando con software geotécnico: Rocscience (Dips, Settle, Slide, Swedge, Unwedge, etc.).</t>
  </si>
  <si>
    <t>TRO25-EEP-034</t>
  </si>
  <si>
    <t>Experto/a en estudios de inundabilidad</t>
  </si>
  <si>
    <t>Experiencia de al menos 10 años en estudios de inundabilidad.
Experiencia de al menos 10 años liderando equipos.</t>
  </si>
  <si>
    <t>TRO25-EEP-043</t>
  </si>
  <si>
    <t>Experto/a en implantación y desarrollos BIM</t>
  </si>
  <si>
    <t>Pontevedra</t>
  </si>
  <si>
    <t xml:space="preserve">Formación BIM.
7 años de experiencia en proyectos con metodología BIM.					
</t>
  </si>
  <si>
    <t>TRO25-EEP-046</t>
  </si>
  <si>
    <t>Gerente en redacción de proyectos de arquitectura y edificación ferroviaria</t>
  </si>
  <si>
    <t>Gerente 1</t>
  </si>
  <si>
    <t>Experiencia global de al menos 8 años.
Experiencia específica de al menos 8 años.</t>
  </si>
  <si>
    <t>TRO25-EEP-047</t>
  </si>
  <si>
    <t>TRO25-EEP-052</t>
  </si>
  <si>
    <t>Experto/a en Proyectos de Arquitectura / Edificación</t>
  </si>
  <si>
    <t>Al menos 8 años de experiencia global.
Al menos 6 años de experiencia específica.</t>
  </si>
  <si>
    <t>TRO25-EEP-054</t>
  </si>
  <si>
    <t>Experto/a en instalaciones de edificación</t>
  </si>
  <si>
    <t>TRO25-EEP-056</t>
  </si>
  <si>
    <t>Técnico/a en Proyectos de Arquitectura / Edificación</t>
  </si>
  <si>
    <t>Al menos 5 años de experiencia.</t>
  </si>
  <si>
    <t>TRO25-EEP-060</t>
  </si>
  <si>
    <t>Director/a de proyectos de actuaciones ambientales</t>
  </si>
  <si>
    <t>Experiencia global de más de 15 años. 
Al menos un año en las funciones detalladas en el apartado 1.14.
Experiencia demostrable en vigilancia y coordinación ambiental de obra, dirección ambiental de obra y especialista en sistemas de información geográfica.</t>
  </si>
  <si>
    <t>TRO25-EEP-061</t>
  </si>
  <si>
    <t>Experto/a en funcionalidad ferroviaria</t>
  </si>
  <si>
    <t>Más de 15 años de experiencia global en el desarrollo de proyectos de infraestructuras lineales. 
Más de 6 años de experiencia en las funciones específicas. 
Experiencia de al menos 2 años en proyectos de urbanización.
Experto en manejo de ISTRAM con más de 15 años de experiencia.</t>
  </si>
  <si>
    <t>TRO25-EEP-062</t>
  </si>
  <si>
    <t>Supervisor/a de Proyectos de Edificación Ferroviaria</t>
  </si>
  <si>
    <t xml:space="preserve">Más de 20 años de experiencia global. 
Más de 4 años de experiencia en las funciones específicas. 
Al menos 5 años de experiencia en el diseño de grandes edificaciones de uso terciario. </t>
  </si>
  <si>
    <t>TRO25-EEW-007</t>
  </si>
  <si>
    <t>Técnico/a de Riesgos</t>
  </si>
  <si>
    <t>Al menos 5 años de experiencia profesional global desde el año de  Titulación referida en el apartado 2.1.
Al menos 3,5 años de experiencia global  en el sector de la Ingeniería/ Consultoría del Transporte y/o Tecnologías de la Información.
Al menos 2,5 años de experiencia profesional como técnico en análisis y gestión de riesgos.
Al menos 2,5 años de experiencia en la aplicación del reglamento de ejecución 402/2013.</t>
  </si>
  <si>
    <t>TRO25-EEW-016</t>
  </si>
  <si>
    <t>Apoyo a dirección de obra de manantiales</t>
  </si>
  <si>
    <t>Al menos 6 años desde el año de obtención de la titulación referida en el apartado 2.1.
Al menos 14 meses de experiencia global  en el sector de la Ingeniería, Consultoría del Transporte y/o Tecnologías de la Información.
Al menos 9 meses de experiencia como técnico de apoyo a la dirección de obra de obras para la mejora de la red de medida de manantiales de aguas subterráneas e integración en redes de hidrología.
Al menos 4 años de experiencia en obra en posiciones de ayudante de jefe de obra, jefe de producción o jefe de obra.</t>
  </si>
  <si>
    <t>TRO25-EEW-032</t>
  </si>
  <si>
    <t>Al menos 6 años desde el año de obtención de la Titulación referida en el apartado 2.1.
Al menos 1 año de experiencia global  en el sector de la Ingeniería/Consultoría del Transporte y/o Tecnologías de la Información.
Al menos 4 años de experiencia como director/a ambiental de obra para obra ferroviaria.
Al menos 8 años de experiencia como técnico de medio ambiente.</t>
  </si>
  <si>
    <t>TRO25-EEW-035</t>
  </si>
  <si>
    <t>Contract manager</t>
  </si>
  <si>
    <t>Al menos 6 años desde el año de obtención de la titulación referida en el apartado 2.1.
Al menos 1 año de experiencia global en el sector de la Ingeniería/Consultoría del Transporte y/o Tecnologías de la Información.
Al menos 1 año de experiencia como contract manager para un contrato ferroviario de ámbito internacional cuyo idioma de trabajo sea el inglés.</t>
  </si>
  <si>
    <t>TRO25-EEW-040</t>
  </si>
  <si>
    <t>Director/a de Obras de Edificación</t>
  </si>
  <si>
    <t>Al menos 3  años de experiencia profesional global desde el año de Titulación referida en el apartado 2.1.
Al menos 2  años de experiencia global en el sector de la Ingeniería/ Consultoría del Transporte y/o Tecnologías de la Información.
Al menos 2 años de experiencia realizando tareas de Dirección de Obra para edificación.</t>
  </si>
  <si>
    <t>TRO25-EEW-042</t>
  </si>
  <si>
    <t>Vigilante de Obra</t>
  </si>
  <si>
    <t xml:space="preserve">Al menos 5 años de experiencia profesional global desde el año de Titulación referida en el apartado 2.1.
Al menos 5 años de experiencia global en el sector de la Ingeniería/ Consultoría del Transporte y/o Tecnologías de la Información.					
Al menos 5 años de experiencia en la vigilancia de la correcta ejecución de obras de edificación y/o ferroviarias.		
Al menos 5 años en delineación de planos.					
</t>
  </si>
  <si>
    <t>TRO25-EEW-043</t>
  </si>
  <si>
    <t xml:space="preserve">Técnico/a de Edificación </t>
  </si>
  <si>
    <t>TRO25-EEW-044</t>
  </si>
  <si>
    <t xml:space="preserve">Técnico/a de Instalaciones de Edificación </t>
  </si>
  <si>
    <t>TRO25-EEW-045</t>
  </si>
  <si>
    <t>Al menos 6 años de experiencia profesional global desde el año de Titulación referida en el apartado 2.1.
Al menos 3 años de experiencia global en el sector de la Ingeniería/ Consultoría del Transporte y/o Tecnologías de la Información.
Al menos 6 años de experiencia en la gestión de proyectos y obras de edificación. Valorable experiencia en obras dentro del entorno ferroviario.
Al menos 4 años de experiencia en la gestión integral de procedimientos de licitación, así como la solicitud, el seguimiento y la justificación de proyectos financiados con fondos públicos, junto con la realización de otras gestiones con la administración pública.</t>
  </si>
  <si>
    <t>TRO25-EEW-046</t>
  </si>
  <si>
    <t>Al menos 6 años de experiencia profesional global desde el año de Titulación referida en el apartado 2.1.
Al menos 1 año de experiencia global en el sector de la Ingeniería/ Consultoría del Transporte y/o Tecnologías de la Información.
Al menos 6 años de experiencia en dirección de proyectos arquitectónicos, interiorismo, retal y arquitectura corporativa.
Al menos 1 año en la redacción de licitaciones para actuaciones arquitectónicas y de interiorismo en estaciones ferroviarias.</t>
  </si>
  <si>
    <t>TRO25-EEW-047</t>
  </si>
  <si>
    <t>Al menos 6 años de experiencia profesional global desde el año de Titulación referida en el apartado 2.1.
Al menos 1 año de experiencia global en el sector de la Ingeniería/Consultoría del Transporte y/o Tecnologías de la Información.
Al menos 6 años de experiencia en la gestión de contratos de mantenimiento, limpieza y jardinería, supervisión de trabajos preventivos y correctivos en todas las instalaciones, control de suministros energéticos y cumplimiento de la normativa técnico-legal y la coordinación y seguimiento de reformas orientadas a la mejora continua de las instalaciones.
Al menos 1 año en el desarrollo de proyectos de mejoras e implantación de instalaciones y obras de construcción Hotelera.</t>
  </si>
  <si>
    <t>TRO25-EEW-048</t>
  </si>
  <si>
    <t>Al menos  3 años de experiencia profesional global desde el año de Titulación referida en el apartado 2.1.
Al menos 3 años de experiencia global  en el sector de la Ingeniería/ Consultoría del Transporte y/o Tecnologías de la Información.
Al menos 3 años de experiencia en la delineación de planos As Built y control de documentación final de obra a nivel de planos.
Al menos 3 años en diseño, cálculo y supervisión de ejecución de instalaciones industriales en el ámbito ferroviario.</t>
  </si>
  <si>
    <t>TRO25-EEW-049</t>
  </si>
  <si>
    <t>Director/a de Ejecución</t>
  </si>
  <si>
    <t>Al menos 6 años de experiencia profesional global desde el año de Titulación referida en el apartado 2.1.
Al menos 6 años de experiencia global en el sector de la Ingeniería/ Consultoría del Transporte y/o Tecnologías de la Información.
Al menos 6 años de experiencia en el sector de la edificación como Responsable de equipos de obra, Jefe de Producción, Jefe de Obra y Director de Ejecución de obra.
Formación específica en Prevención de Riesgos Laborales y certificación energética.</t>
  </si>
  <si>
    <t>TRO25-ESO-019</t>
  </si>
  <si>
    <t>Experto/a en procedimientos de operación de aeronaves</t>
  </si>
  <si>
    <t>Experiencia global de al menos 6 años.
Experiencia de al menos 2 años participando en proyectos de diseño realizando alguna de las funciones descritas en el apartado 1.14.
Formación específica en diseño de procedimientos instrumentales de vuelo (IFPD).</t>
  </si>
  <si>
    <t>TRO25-ESO-030</t>
  </si>
  <si>
    <t>Experto/a en sistemas ADS de vigilancia aeronáutica</t>
  </si>
  <si>
    <t>Al menos 6 años de experiencia profesional global desde el año de Titulación referida en el apartado 2.1.
Experiencia mínima de 2 años en sistemas ADS-B de vigilancia aeronáutica.</t>
  </si>
  <si>
    <t>TRO25-ESS-009</t>
  </si>
  <si>
    <t>Al menos 1 año de experiencia en obras de sistemas de Señalización Ferroviaria.</t>
  </si>
  <si>
    <t>TRO25-ESS-011</t>
  </si>
  <si>
    <t>Técnico/a en Redacción de Proyectos de Señalización Ferroviaria</t>
  </si>
  <si>
    <t>Al menos 2 años de experiencia en redacción de proyectos de Señalización Ferroviaria y ERTMS.</t>
  </si>
  <si>
    <t>TRO25-ESS-015</t>
  </si>
  <si>
    <t>Técnico/a de Mantenimiento de sistemas de Telecomunicaciones Ferroviaria en líneas de A.V. y LC</t>
  </si>
  <si>
    <t>Al menos 5 años de experiencia laboral como ingeniero de telecomunicaciones en proyectos de telecomunicaciones.
Al menos 1 año de experiencia en mantenimiento de Telecomunicaciones Ferroviarias.</t>
  </si>
  <si>
    <t>TRO25-ESS-019</t>
  </si>
  <si>
    <t>Técnico/a de Supervisión de Sistemas de Telecomunicaciones Ferroviaria en líneas de A.V.</t>
  </si>
  <si>
    <t>Al menos 2 años de experiencia laboral.
Experiencia de al menos 1 año en funciones de supervisión de Sistemas de Telecomunicaciones Ferroviarios.</t>
  </si>
  <si>
    <t>TRO25-ESS-021</t>
  </si>
  <si>
    <t>Albacete</t>
  </si>
  <si>
    <t>TRO25-ESS-010</t>
  </si>
  <si>
    <t>Dirección de Obras de Señalización Ferroviaria en líneas de la red convencional. Sistemas de protección PPaNN</t>
  </si>
  <si>
    <t>Al menos 4 años de experiencia en proyectos, obras o mantenimiento de sistemas de Protección de Pasos a Nivel Ferroviarios.</t>
  </si>
  <si>
    <t>TRO25-ESS-028</t>
  </si>
  <si>
    <t>Técnico/a en Área de Comercio y Calidad de Fibra óptica</t>
  </si>
  <si>
    <t>Experiencia de al menos 1 año en gestión de los expedientes y facturaciones de clientes de fibra óptica ferroviaria.</t>
  </si>
  <si>
    <t>TRO25-ESS-029</t>
  </si>
  <si>
    <t>Técnico/a de mantenimiento de fibra óptica</t>
  </si>
  <si>
    <t>Al menos 5 años de experiencia laboral relacionada con despliegues o mantenimiento de fibra óptica.
Al menos 9 meses en mantenimiento o proyectos de fibra óptica en entornos ferroviarios.</t>
  </si>
  <si>
    <t>TRO25-EXO-029</t>
  </si>
  <si>
    <t>Técnico/a de gestión de expedientes de contratación</t>
  </si>
  <si>
    <t>G. SERVICIOS CORPORATIVOS APOYO CLIENTE</t>
  </si>
  <si>
    <t>Experiencia de al menos 3 años en el desarrollo de las funciones descritas en el apartado 1.14.
Experiencia de al menos 3 años en la utilización del programa SAP para la gestión de expedientes.</t>
  </si>
  <si>
    <t>TRO25-OEF-001</t>
  </si>
  <si>
    <t>Apoyo administrativo</t>
  </si>
  <si>
    <t>G.FINANZAS</t>
  </si>
  <si>
    <t xml:space="preserve">Al menos 3 años de experiencia en el departamento financiero.
Al menos 1 año de experiencia en apoyo de procesos de auditoría.
Al menos 1 año de experiencia con  SAP R3 .
Al menos 1 año de experiencia con paquete MS Office (Word, Excel, PowerPoint).
</t>
  </si>
  <si>
    <t>TRO25-OEF-002</t>
  </si>
  <si>
    <t>Técnico/a de seguros</t>
  </si>
  <si>
    <t>G.RIESGOS, SEGUROS Y OPERACIONES INTERNACIONALES</t>
  </si>
  <si>
    <t xml:space="preserve">Máster en Ciencias Actuariales y Financieras.
Al menos 2 años de experiencia profesional global desde el año de  Titulación referida en el apartado 2.1.
Al menos 2 años de experiencia en gestión de pólizas de seguros de Responsabilidad Civil y Responsabilidad Civil Profesional y/o Personales.
Al menos 2 años de experiencia en el uso de herramientas de Microsoft Office: Excel, Word y Power Point, trabajando con estas herramientas de forma habitual en el ejercicio de su actividad profesional.			
</t>
  </si>
  <si>
    <t>TRO25-OPS-002</t>
  </si>
  <si>
    <t>Experiencia en atención al cliente de al menos 5 años.
Experiencia en tareas de asistente de flota de al menos 5 años.
Al menos 1 año de experiencia en Excel.</t>
  </si>
  <si>
    <t>TRO25-OPT-004</t>
  </si>
  <si>
    <t>Al menos 8 años de experiencia específica en el área de Selección de Personal.
Al menos 2 años de experiencia en selección nacional de perfiles de alta cualificación (Ingeniería, licenciatura, grado, Máster universitario) en las disciplinas de  Ingeniería de Sistemas, en el ámbito aeroespacial y ferroviario,  telecomunicaciones y seguridad operacional.
Al menos 2 años de experiencia en selección de ámbito internacional de perfiles de alta cualificación en las disciplinas de  Ingeniería de Sistemas, en el sector aeroespacial y ferroviario,  telecomunicaciones y seguridad operacional.</t>
  </si>
  <si>
    <t>TRO25-OPT-005</t>
  </si>
  <si>
    <t>Al menos 1 año de experiencia específica en el área de Selección de Personal.
Al menos 1 año de experiencia en selección de perfiles de alta cualificación (Ingeniería, licenciatura, grado, Master universitario) en las disciplinas de Consultoría del Transporte, Planificación del Transporte y Medio Ambiente en sectores ferroviario, aeroportuario, aeroespacial, carreteras y puertos.
Máster en Recursos Humanos.</t>
  </si>
  <si>
    <t>TRO25-ECE-015</t>
  </si>
  <si>
    <t>Consultor/a especialista en transporte y tratamiento de datos</t>
  </si>
  <si>
    <t>Formación específica en Ciencia de Datos.</t>
  </si>
  <si>
    <t>TRO25-ECS-013</t>
  </si>
  <si>
    <t>Análisis y programación java, angular y GIS</t>
  </si>
  <si>
    <t>Al menos 6 años de experiencia profesional en proyectos del ámbito GIS.
Al  menos 5 años de experiencia profesional en proyectos de desarrollo TI de la Administración Pública.
Al menos 2 años de experiencia en el desarrollo de aplicaciones Java con framework spring boot y 2 años de experiencia en desarrollo Angular.
Al menos 6 meses de experiencia trabajando con arquitectura hexagonal.
Máster en Sistemas de Información Geográfica.</t>
  </si>
  <si>
    <t>TRO25-ECS-025</t>
  </si>
  <si>
    <t>Desarrollador/a Grails and Groovy alta velocidad ferroviaria</t>
  </si>
  <si>
    <t>Al menos los 2 años de experiencia en el sector de las Tecnologías de la Información.
Al menos 2 años de experiencia profesional en Desarrollo Java EE donde necesariamente ha de haber manejado dos de las siguientes tecnologías, Hibernate 5 o superior, Spring y JPA.
Al menos 2 años de experiencia profesional en desarrollo web con las siguientes tecnologías, Java 8 o superior, JQuery, HTML 5 y CSS3 en los últimos 5 años.
Al menos 2 años de experiencia profesional con Lenguaje Groovy versión 2.5 o superior en los últimos 3 años.
Al menos 2 años de experiencia profesional en integración de datos para la sincronización offline entre BBDD MSSQL Server 2019 o superior apoyados en motores externos de sincronización bidireccional tales como Zumero.</t>
  </si>
  <si>
    <t>TRO25-ECS-032</t>
  </si>
  <si>
    <t>Experiencia de al menos 1 año en desarrollo de aplicaciones móviles para dispositivos Android con Java para el ámbito ferrovario.
Experiencia de al menos 1 año en desarrollo de APIs en Java en el ámbito del transporte.
Experiencia de al menos 3 meses en desarrollo de aplicaciones con PowerApp.
Experiencia de al menos 3 meses en modelado de datos con Bases de Datos Relacionales.</t>
  </si>
  <si>
    <t>TRO25-ECS-033</t>
  </si>
  <si>
    <t>Experiencia de al menos 1 año en desarrollo de aplicaciones móviles para dispositivos Android con Java para el ámbito ferroviario.
Experiencia de al menos 1 año en desarrollo de Apis en Java para intercambio de información con dispositivos móviles para el ámbito ferroviario.
Experiencia de al menos 3 meses en desarrollo de aplicaciones con PowerApp.
Experiencia de al menos 3 meses en modelado de datos con Bases de Datos Relacionales.</t>
  </si>
  <si>
    <t>TRO25-ECS-035</t>
  </si>
  <si>
    <t>Experiencia de al menos 1 año en desarrollo de aplicaciones web con JAVA y Angular, participando tanto en el front-end como en el back-end.
Experiencia de al menos 1 año en desarrollo de aplicaciones informáticas en el entorno del mantenimiento ferroviario.
Experiencia de al menos 6 meses en desarrollo de modelos de Inteligencia Artificial con aprendizaje por refuerzo.
Experiencia de al menos 3 meses en desarrollo de aplicaciones para el tratamiento de datos aeroespaciales.
Haber participado en al menos 2 proyectos de innovación en el área del transporte</t>
  </si>
  <si>
    <t>TRO25-ECS-038</t>
  </si>
  <si>
    <t>Analista Programador/a Java desarrollo aplicaciones web</t>
  </si>
  <si>
    <t>Al menos 5 años de experiencia en el desarrollo, refactorización y mantenimiento de aplicaciones web en entorno front.
Al menos 6 meses de experiencia en el desarrollo de proyectos para la transformación digital del Ministerio de Justicia en el ámbito de Apoderamientos Judiciales.
Al menos 6 meses de experiencia en la implementación y resolución de incidencias en aplicaciones basadas en el framework de microservicios.
Al menos 1 año de experiencia en desarrollo de Proyectos con el siguiente contexto tecnológico:  VUE.js, javascript, servicios web y java (spring framework).</t>
  </si>
  <si>
    <t>TRO25-ECS-040</t>
  </si>
  <si>
    <t>Al menos 1 año de experiencia realizando actividades para el desarrollo de proyectos TI.
Al menos 1 año de experiencia desarrollando actividades relativas al mantenimiento de aplicaciones web, gestión y resolución de incidencias.
Al menos 1 año de experiencia en desarrollo de Proyectos con el siguiente contexto tecnológico: J2EE (Spring Framework, JAX-RS, JAX-WS, JAXB, Apache CXF, Spring Webflow, HTML5, AngularJS, JQuery, CSS3, AOP, Maven, Bootstrap), Servicios Web (SOAP y RESTful), Test unitarios y de integración (Junit, Mockito, Selenium), Persistencia de datos( Oracle, Hibernate, JPA, PLSQL), Modelado y schemas (XML, XSD, JSON).</t>
  </si>
  <si>
    <t>TRO25-EEM-074</t>
  </si>
  <si>
    <t xml:space="preserve">Al menos 6 meses como técnico/a de apoyo en análisis de gálibos. </t>
  </si>
  <si>
    <t>TRO25-EEP-014</t>
  </si>
  <si>
    <t>Asistente de gestión documental, digitalización y expropiación de carreteras</t>
  </si>
  <si>
    <t>Experiencia al menos de 5 años en asesoría laboral.</t>
  </si>
  <si>
    <t>TRO25-EEP-015</t>
  </si>
  <si>
    <t>Asistente técnico/a y delineante en expropiaciones y dominios públicos</t>
  </si>
  <si>
    <t xml:space="preserve">Curso ARCGIS I.
Curso de Prevención de Riesgos Laborales.
Curso de Integración de Información Geográfica y Estudios de Alternativas. 
Curso de Topografía Avanzada y Nubes de Puntos. </t>
  </si>
  <si>
    <t>TRO25-EEP-018</t>
  </si>
  <si>
    <t>Asistente/Delineante en expropiaciones y dominios públicos</t>
  </si>
  <si>
    <t>Curso Prevención de Riesgos Laborales para Administración.
Curso Seguridad y Salud. Calidad de Servicio y Operativa Aseguradora.
Curso Experto en Nóminas y Seguros Sociales.</t>
  </si>
  <si>
    <t>TRO25-EEP-020</t>
  </si>
  <si>
    <t>Curso avanzado de Libre Office.
Paquete Microsoft Office.
Curso de competencias digitales en ofimática.
Curso de gestión de archivos.</t>
  </si>
  <si>
    <t>TRO25-EEP-021</t>
  </si>
  <si>
    <t>Asistente delineación, digitalización y Expropiación de Carreteras</t>
  </si>
  <si>
    <t>Al menos 2 años de experiencia demostrable en programas de diseño gráfico y de texto.
Carnet de dron categoría A1/A3.
Carnet de dron A2.</t>
  </si>
  <si>
    <t>TRO25-EEP-023</t>
  </si>
  <si>
    <t>Asistente en gestión, certificaciones y contratos para carreteras</t>
  </si>
  <si>
    <t>Curso de Protección de datos personales en el ámbito laboral.
Curso de Alfabetización IA.</t>
  </si>
  <si>
    <t>TRO25-EEP-024</t>
  </si>
  <si>
    <t>Curso de Técnico en Control de Calidad.</t>
  </si>
  <si>
    <t>TRO25-EEP-025</t>
  </si>
  <si>
    <t>Técnico/a redacción de proyectos, gestión y expropiación de carreteras</t>
  </si>
  <si>
    <t>Máster en Prevención de Riesgos Laborales.
Más de 5 años de experiencia en proyectos de instalaciones y energías renovables.</t>
  </si>
  <si>
    <t>TRO25-EEP-048</t>
  </si>
  <si>
    <t>Al menos 5 años de experiencia global.
Al menos 5 años de experiencia específica.</t>
  </si>
  <si>
    <t>TRO25-EEP-049</t>
  </si>
  <si>
    <t>TRO25-EEP-051</t>
  </si>
  <si>
    <t>TRO25-EEP-053</t>
  </si>
  <si>
    <t>Al menos 2 años de experiencia global.
Al menos 2 años de experiencia específica.</t>
  </si>
  <si>
    <t>TRO25-EEP-055</t>
  </si>
  <si>
    <t>Al menos 5 años de experiencia global.
Al menos 5 años de experiencia especifica.</t>
  </si>
  <si>
    <t>TRO25-EEP-059</t>
  </si>
  <si>
    <t>Técnico/a de apoyo a la Jefatura del RINF, en la Subdirección de Puesta en Servicio e Interoperabilidad</t>
  </si>
  <si>
    <t>8 años de experiencia global en el sector de la informática.
FP I Técnico de Sistemas Microinformáticos y Redes.
Al menos 2 años de experiencia en las funciones detalladas en el apartado 1.14.</t>
  </si>
  <si>
    <t>TRO25-ESS-024</t>
  </si>
  <si>
    <t>Técnico/a ERTMS funcionalidad y despliegue</t>
  </si>
  <si>
    <t>Al menos 2 años en trabajos relacionados con funcionalidad ERTMS y revisión especificaciones interoperabilidad.</t>
  </si>
  <si>
    <t>Técnico/a CRC videowall</t>
  </si>
  <si>
    <t>Al menos 5 años de experiencia en diseño y despliegue de sistemas de gestión de tráfico instalados en CRC.</t>
  </si>
  <si>
    <t>TRO25-EXO-012</t>
  </si>
  <si>
    <t>Delineante GIS de carreteras</t>
  </si>
  <si>
    <t>Cáceres</t>
  </si>
  <si>
    <t>Al menos 1 año de experiencia trabajando con algunos de los siguientes programas: ArcGIS, QGIS, GvSIG, FME o SNAP.</t>
  </si>
  <si>
    <t>TRO25-EXO-013</t>
  </si>
  <si>
    <t>Pamplona</t>
  </si>
  <si>
    <t>Al menos 2 años de experiencia en el manejo del programa de trazado y control de ejecución de obras lineales CLIP Windows.</t>
  </si>
  <si>
    <t>TRO25-EXO-014</t>
  </si>
  <si>
    <t>Al menos 2 años de experiencia en el manejo de MDT, AutoCAD, ZWCAD 2024 y también GPS y Estación Total.</t>
  </si>
  <si>
    <t>TRO25-OEA-001</t>
  </si>
  <si>
    <t>Técnico/a de contratación pública, proyectos y obras</t>
  </si>
  <si>
    <t>G. ADQUISICIONES</t>
  </si>
  <si>
    <t>Al menos 4 años de experiencia profesional global desde el año de  Titulación referida en el apartado 2.1.
Al menos 3 años  de experiencia  en tramitación de expedientes de compras relacionados con la contratación pública de los cuales al menos 2 de ellos se hayan desarrollado el proyectos  relacionados con la ingeniería del transporte.
Al menos 2 años de experiencia en la gestión de expedientes a través de la plataforma de contratos del sector público y al menos 2 meses en el uso de la herramienta de gestión de expedientes.
Experiencia de al menos 1 año en el seguimiento del cumplimiento de criterios sociales y medioambientales en las licitaciones públicas.
Formación relacionada con los negocios internacionales.</t>
  </si>
  <si>
    <t>TRO25-OEA-002</t>
  </si>
  <si>
    <t>Técnico/a de contratación pública corporativa</t>
  </si>
  <si>
    <t>Al menos 2 años de experiencia profesional global relacionada con la titulación solicitada.
Al menos 2 años de experiencia  en tramitación de expedientes de compras relacionados con la contratación pública de los cuales, al menos 10 meses en la gestión de servicios corporativos.
Al menos 1 año de experiencia en la gestión de expedientes a través de la Plataforma de contratos del Sector Público y tramitación de subvenciones PRTR.
Tramitación de, al menos 6,  procesos de contratación relacionados con seguros nacionales e internacionales.
Formación relacionada con contratación pública.</t>
  </si>
  <si>
    <t>Al menos 10 años de experiencia profesional global desde el año de Titulación referida en el apartado 2.1.
Al menos 10 años de experiencia en las funciones relacionadas con el puesto descritas en apartado 1.14.</t>
  </si>
  <si>
    <t>Al menos 2 años de experiencia profesional global desde el año de Titulación referida en el apartado 2.1.		
Al menos 2 años de experiencia global en el sector de la Ingeniería/ Consultoría del Transporte y/o Tecnologías de la Información.		
Al menos 8 años de experiencia en proyectos y/o dirección de obras de edificación y obra civil.		
Al menos 2 años de experiencia en obras de edificación en entorno ferroviario.
Formación Superior en Gestión de Infraestructuras y Sistemas Ferroviarios.</t>
  </si>
  <si>
    <t>Al menos 6 años de experiencia profesional global desde el año de Titulación referida en el apartado 2.1.
Al menos 6 años de experiencia global en el sector de la Ingeniería/ Consultoría del Transporte y/o Tecnologías de la Información.
Al menos 5 años de experiencia en gestión de contratos de mantenimiento.
Al menos 5 años en licitaciones de contratos.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</si>
</sst>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9"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0"/>
      <name val="Poppins regular"/>
    </font>
    <font>
      <sz val="36"/>
      <name val="Poppins regular"/>
    </font>
    <font>
      <sz val="12"/>
      <color theme="1"/>
      <name val="Calibri"/>
      <family val="2"/>
      <scheme val="minor"/>
    </font>
    <font>
      <b/>
      <sz val="20"/>
      <color theme="1"/>
      <name val="Calibri"/>
      <family val="2"/>
      <scheme val="minor"/>
    </font>
    <font>
      <b/>
      <sz val="16"/>
      <color theme="1"/>
      <name val="Calibri"/>
      <family val="2"/>
      <scheme val="minor"/>
    </font>
    <font>
      <b/>
      <sz val="12"/>
      <color theme="0"/>
      <name val="Calibri"/>
      <family val="2"/>
      <scheme val="minor"/>
    </font>
    <font>
      <b/>
      <sz val="12"/>
      <color rgb="FF002060"/>
      <name val="Calibri"/>
      <family val="2"/>
      <scheme val="minor"/>
    </font>
    <font>
      <b/>
      <sz val="11"/>
      <name val="Calibri"/>
      <family val="2"/>
      <scheme val="minor"/>
    </font>
    <font>
      <b/>
      <sz val="10"/>
      <name val="Calibri"/>
      <family val="2"/>
      <scheme val="minor"/>
    </font>
  </fonts>
  <fills count="16">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theme="6" tint="0.79998168889431442"/>
        <bgColor indexed="64"/>
      </patternFill>
    </fill>
    <fill>
      <gradientFill>
        <stop position="0">
          <color theme="1"/>
        </stop>
        <stop position="1">
          <color theme="5"/>
        </stop>
      </gradientFill>
    </fill>
    <fill>
      <patternFill patternType="solid">
        <fgColor theme="4"/>
        <bgColor indexed="64"/>
      </patternFill>
    </fill>
    <fill>
      <patternFill patternType="solid">
        <fgColor theme="7" tint="0.59999389629810485"/>
        <bgColor indexed="64"/>
      </patternFill>
    </fill>
    <fill>
      <patternFill patternType="solid">
        <fgColor theme="5" tint="0.39997558519241921"/>
        <bgColor indexed="64"/>
      </patternFill>
    </fill>
    <fill>
      <patternFill patternType="solid">
        <fgColor rgb="FF00B0F0"/>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12">
    <xf numFmtId="0" fontId="0" fillId="0" borderId="0"/>
    <xf numFmtId="0" fontId="8" fillId="0" borderId="0"/>
    <xf numFmtId="0" fontId="10" fillId="0" borderId="0" applyNumberFormat="0" applyFill="0" applyBorder="0" applyAlignment="0" applyProtection="0"/>
    <xf numFmtId="0" fontId="9" fillId="0" borderId="0"/>
    <xf numFmtId="0" fontId="7" fillId="0" borderId="0"/>
    <xf numFmtId="0" fontId="6" fillId="0" borderId="0"/>
    <xf numFmtId="0" fontId="5" fillId="0" borderId="0"/>
    <xf numFmtId="0" fontId="4" fillId="0" borderId="0"/>
    <xf numFmtId="0" fontId="9" fillId="0" borderId="0"/>
    <xf numFmtId="0" fontId="3" fillId="0" borderId="0"/>
    <xf numFmtId="0" fontId="2" fillId="0" borderId="0"/>
    <xf numFmtId="0" fontId="1" fillId="0" borderId="0"/>
  </cellStyleXfs>
  <cellXfs count="208">
    <xf numFmtId="0" fontId="0" fillId="0" borderId="0" xfId="0" applyAlignment="1">
      <alignment horizontal="left" vertical="top"/>
    </xf>
    <xf numFmtId="0" fontId="11" fillId="0" borderId="0" xfId="0" applyFont="1" applyAlignment="1" applyProtection="1">
      <alignment horizontal="left" vertical="top"/>
      <protection locked="0"/>
    </xf>
    <xf numFmtId="0" fontId="11" fillId="0" borderId="0" xfId="0" applyFont="1" applyAlignment="1">
      <alignment horizontal="left" vertical="top"/>
    </xf>
    <xf numFmtId="0" fontId="13" fillId="4" borderId="7" xfId="0" applyFont="1" applyFill="1" applyBorder="1" applyAlignment="1">
      <alignment horizontal="center" vertical="center" wrapText="1"/>
    </xf>
    <xf numFmtId="0" fontId="19" fillId="2" borderId="0" xfId="0" applyFont="1" applyFill="1"/>
    <xf numFmtId="0" fontId="11" fillId="2" borderId="0" xfId="0" applyFont="1" applyFill="1" applyProtection="1">
      <protection hidden="1"/>
    </xf>
    <xf numFmtId="0" fontId="11" fillId="2" borderId="0" xfId="0" applyFont="1" applyFill="1"/>
    <xf numFmtId="0" fontId="11" fillId="0" borderId="0" xfId="0" applyFont="1" applyAlignment="1" applyProtection="1">
      <alignment horizontal="left" vertical="top"/>
      <protection hidden="1"/>
    </xf>
    <xf numFmtId="0" fontId="11" fillId="2" borderId="0" xfId="0" applyFont="1" applyFill="1" applyAlignment="1">
      <alignment horizontal="left" vertical="center"/>
    </xf>
    <xf numFmtId="0" fontId="11" fillId="2" borderId="0" xfId="0" applyFont="1" applyFill="1" applyAlignment="1">
      <alignment wrapText="1"/>
    </xf>
    <xf numFmtId="0" fontId="29" fillId="4" borderId="10" xfId="0" applyFont="1" applyFill="1" applyBorder="1" applyAlignment="1">
      <alignment horizontal="center" vertical="center" wrapText="1"/>
    </xf>
    <xf numFmtId="0" fontId="30" fillId="4" borderId="7" xfId="0" applyFont="1" applyFill="1" applyBorder="1" applyAlignment="1" applyProtection="1">
      <alignment horizontal="center" vertical="center"/>
      <protection hidden="1"/>
    </xf>
    <xf numFmtId="164" fontId="30" fillId="4" borderId="10" xfId="0" applyNumberFormat="1" applyFont="1" applyFill="1" applyBorder="1" applyAlignment="1" applyProtection="1">
      <alignment horizontal="center" vertical="center" wrapText="1"/>
      <protection hidden="1"/>
    </xf>
    <xf numFmtId="0" fontId="20" fillId="2" borderId="0" xfId="0" applyFont="1" applyFill="1" applyAlignment="1">
      <alignment horizontal="center" vertical="center" wrapText="1"/>
    </xf>
    <xf numFmtId="14" fontId="32" fillId="0" borderId="7" xfId="0" applyNumberFormat="1" applyFont="1" applyBorder="1" applyAlignment="1" applyProtection="1">
      <alignment horizontal="center" vertical="center" wrapText="1"/>
      <protection locked="0"/>
    </xf>
    <xf numFmtId="0" fontId="16" fillId="7" borderId="0" xfId="0" applyFont="1" applyFill="1" applyAlignment="1">
      <alignment wrapText="1"/>
    </xf>
    <xf numFmtId="0" fontId="11" fillId="0" borderId="17" xfId="0" applyFont="1" applyBorder="1" applyAlignment="1" applyProtection="1">
      <alignment horizontal="left" vertical="top"/>
      <protection locked="0"/>
    </xf>
    <xf numFmtId="0" fontId="11" fillId="0" borderId="18" xfId="0" applyFont="1" applyBorder="1" applyAlignment="1" applyProtection="1">
      <alignment horizontal="left" vertical="top"/>
      <protection locked="0"/>
    </xf>
    <xf numFmtId="0" fontId="11" fillId="0" borderId="19" xfId="0" applyFont="1" applyBorder="1" applyAlignment="1" applyProtection="1">
      <alignment horizontal="left" vertical="top"/>
      <protection locked="0"/>
    </xf>
    <xf numFmtId="0" fontId="11" fillId="0" borderId="20" xfId="0" applyFont="1" applyBorder="1" applyAlignment="1">
      <alignment horizontal="left" vertical="top"/>
    </xf>
    <xf numFmtId="0" fontId="11" fillId="0" borderId="21" xfId="0" applyFont="1" applyBorder="1" applyAlignment="1">
      <alignment horizontal="left" vertical="top"/>
    </xf>
    <xf numFmtId="0" fontId="18" fillId="3" borderId="35" xfId="0" applyFont="1" applyFill="1" applyBorder="1" applyAlignment="1">
      <alignment vertical="center" wrapText="1"/>
    </xf>
    <xf numFmtId="1" fontId="17" fillId="3" borderId="36" xfId="0" applyNumberFormat="1" applyFont="1" applyFill="1" applyBorder="1" applyAlignment="1">
      <alignment horizontal="center" vertical="center" shrinkToFit="1"/>
    </xf>
    <xf numFmtId="0" fontId="29" fillId="4" borderId="29" xfId="0" applyFont="1" applyFill="1" applyBorder="1" applyAlignment="1">
      <alignment horizontal="center" vertical="center" wrapText="1"/>
    </xf>
    <xf numFmtId="0" fontId="29" fillId="4" borderId="25" xfId="0" applyFont="1" applyFill="1" applyBorder="1" applyAlignment="1">
      <alignment horizontal="center" vertical="center" wrapText="1"/>
    </xf>
    <xf numFmtId="164" fontId="17" fillId="4" borderId="25" xfId="0" applyNumberFormat="1" applyFont="1" applyFill="1" applyBorder="1" applyAlignment="1" applyProtection="1">
      <alignment horizontal="center" vertical="center" wrapText="1"/>
      <protection hidden="1"/>
    </xf>
    <xf numFmtId="1" fontId="17" fillId="3" borderId="38" xfId="0" applyNumberFormat="1" applyFont="1" applyFill="1" applyBorder="1" applyAlignment="1">
      <alignment horizontal="center" vertical="center" shrinkToFit="1"/>
    </xf>
    <xf numFmtId="164" fontId="14" fillId="4" borderId="37" xfId="0" applyNumberFormat="1" applyFont="1" applyFill="1" applyBorder="1" applyAlignment="1" applyProtection="1">
      <alignment horizontal="center" vertical="center" wrapText="1"/>
      <protection hidden="1"/>
    </xf>
    <xf numFmtId="0" fontId="11" fillId="2" borderId="20" xfId="0" applyFont="1" applyFill="1" applyBorder="1" applyAlignment="1">
      <alignment horizontal="left" vertical="center"/>
    </xf>
    <xf numFmtId="0" fontId="11" fillId="2" borderId="21" xfId="0" applyFont="1" applyFill="1" applyBorder="1" applyAlignment="1">
      <alignment horizontal="left" vertical="center"/>
    </xf>
    <xf numFmtId="0" fontId="11" fillId="2" borderId="20" xfId="0" applyFont="1" applyFill="1" applyBorder="1"/>
    <xf numFmtId="0" fontId="34" fillId="2" borderId="0" xfId="0" applyFont="1" applyFill="1" applyAlignment="1">
      <alignment horizontal="right" vertical="center" wrapText="1"/>
    </xf>
    <xf numFmtId="0" fontId="34" fillId="2" borderId="0" xfId="0" applyFont="1" applyFill="1" applyAlignment="1">
      <alignment horizontal="left" vertical="center" wrapText="1"/>
    </xf>
    <xf numFmtId="0" fontId="16" fillId="6" borderId="0" xfId="0" applyFont="1" applyFill="1" applyAlignment="1" applyProtection="1">
      <alignment wrapText="1"/>
      <protection locked="0"/>
    </xf>
    <xf numFmtId="0" fontId="21" fillId="2" borderId="21" xfId="0" applyFont="1" applyFill="1" applyBorder="1" applyAlignment="1">
      <alignment vertical="center" wrapText="1"/>
    </xf>
    <xf numFmtId="0" fontId="11" fillId="2" borderId="20" xfId="0" applyFont="1" applyFill="1" applyBorder="1" applyAlignment="1">
      <alignment wrapText="1"/>
    </xf>
    <xf numFmtId="0" fontId="22" fillId="2" borderId="0" xfId="0" applyFont="1" applyFill="1"/>
    <xf numFmtId="0" fontId="11" fillId="2" borderId="21" xfId="0" applyFont="1" applyFill="1" applyBorder="1"/>
    <xf numFmtId="0" fontId="35" fillId="2" borderId="0" xfId="0" applyFont="1" applyFill="1" applyAlignment="1">
      <alignment horizontal="right" vertical="center"/>
    </xf>
    <xf numFmtId="0" fontId="35" fillId="2" borderId="0" xfId="0" applyFont="1" applyFill="1" applyAlignment="1">
      <alignment vertical="center"/>
    </xf>
    <xf numFmtId="0" fontId="35" fillId="2" borderId="0" xfId="0" applyFont="1" applyFill="1" applyAlignment="1">
      <alignment horizontal="center" vertical="center"/>
    </xf>
    <xf numFmtId="0" fontId="23" fillId="0" borderId="0" xfId="0" applyFont="1"/>
    <xf numFmtId="0" fontId="22" fillId="2" borderId="0" xfId="0" applyFont="1" applyFill="1" applyAlignment="1">
      <alignment horizontal="left"/>
    </xf>
    <xf numFmtId="0" fontId="33" fillId="2" borderId="0" xfId="0" applyFont="1" applyFill="1" applyAlignment="1">
      <alignment vertical="center"/>
    </xf>
    <xf numFmtId="0" fontId="34" fillId="2" borderId="0" xfId="0" applyFont="1" applyFill="1" applyAlignment="1">
      <alignment vertical="center"/>
    </xf>
    <xf numFmtId="0" fontId="34" fillId="2" borderId="0" xfId="0" applyFont="1" applyFill="1" applyAlignment="1">
      <alignment vertical="top"/>
    </xf>
    <xf numFmtId="0" fontId="24" fillId="2" borderId="0" xfId="0" applyFont="1" applyFill="1"/>
    <xf numFmtId="0" fontId="11" fillId="2" borderId="39" xfId="0" applyFont="1" applyFill="1" applyBorder="1"/>
    <xf numFmtId="0" fontId="11" fillId="2" borderId="40" xfId="0" applyFont="1" applyFill="1" applyBorder="1"/>
    <xf numFmtId="0" fontId="34" fillId="2" borderId="40" xfId="0" applyFont="1" applyFill="1" applyBorder="1" applyAlignment="1">
      <alignment vertical="center"/>
    </xf>
    <xf numFmtId="0" fontId="35" fillId="2" borderId="40" xfId="0" applyFont="1" applyFill="1" applyBorder="1" applyAlignment="1">
      <alignment vertical="center"/>
    </xf>
    <xf numFmtId="0" fontId="22" fillId="2" borderId="40" xfId="0" applyFont="1" applyFill="1" applyBorder="1" applyAlignment="1">
      <alignment vertical="center"/>
    </xf>
    <xf numFmtId="0" fontId="11" fillId="2" borderId="41" xfId="0" applyFont="1" applyFill="1" applyBorder="1"/>
    <xf numFmtId="0" fontId="16" fillId="6" borderId="0" xfId="0" applyFont="1" applyFill="1" applyAlignment="1" applyProtection="1">
      <alignment horizontal="center" vertical="center" wrapText="1"/>
      <protection locked="0"/>
    </xf>
    <xf numFmtId="0" fontId="9" fillId="0" borderId="0" xfId="0" applyFont="1" applyAlignment="1">
      <alignment horizontal="left" vertical="top"/>
    </xf>
    <xf numFmtId="14" fontId="38" fillId="0" borderId="24" xfId="0" applyNumberFormat="1" applyFont="1" applyBorder="1" applyAlignment="1" applyProtection="1">
      <alignment horizontal="center" vertical="top" wrapText="1"/>
      <protection locked="0" hidden="1"/>
    </xf>
    <xf numFmtId="14" fontId="38" fillId="0" borderId="12" xfId="0" applyNumberFormat="1" applyFont="1" applyBorder="1" applyAlignment="1" applyProtection="1">
      <alignment horizontal="center" vertical="top" wrapText="1"/>
      <protection locked="0" hidden="1"/>
    </xf>
    <xf numFmtId="164" fontId="14" fillId="4" borderId="25" xfId="0" applyNumberFormat="1" applyFont="1" applyFill="1" applyBorder="1" applyAlignment="1" applyProtection="1">
      <alignment horizontal="center" vertical="center" wrapText="1"/>
      <protection hidden="1"/>
    </xf>
    <xf numFmtId="0" fontId="11" fillId="7" borderId="0" xfId="0" applyFont="1" applyFill="1" applyAlignment="1" applyProtection="1">
      <alignment horizontal="left" vertical="top"/>
      <protection locked="0"/>
    </xf>
    <xf numFmtId="0" fontId="11" fillId="7" borderId="0" xfId="0" applyFont="1" applyFill="1" applyAlignment="1">
      <alignment horizontal="left" vertical="top"/>
    </xf>
    <xf numFmtId="0" fontId="19" fillId="8" borderId="0" xfId="0" applyFont="1" applyFill="1"/>
    <xf numFmtId="0" fontId="11" fillId="8" borderId="0" xfId="0" applyFont="1" applyFill="1" applyProtection="1">
      <protection hidden="1"/>
    </xf>
    <xf numFmtId="0" fontId="11" fillId="8" borderId="0" xfId="0" applyFont="1" applyFill="1"/>
    <xf numFmtId="0" fontId="11" fillId="7" borderId="0" xfId="0" applyFont="1" applyFill="1" applyAlignment="1" applyProtection="1">
      <alignment horizontal="left" vertical="top"/>
      <protection hidden="1"/>
    </xf>
    <xf numFmtId="0" fontId="11" fillId="8" borderId="0" xfId="0" applyFont="1" applyFill="1" applyAlignment="1">
      <alignment horizontal="left" vertical="center"/>
    </xf>
    <xf numFmtId="0" fontId="11" fillId="8" borderId="0" xfId="0" applyFont="1" applyFill="1" applyAlignment="1">
      <alignment wrapText="1"/>
    </xf>
    <xf numFmtId="0" fontId="20" fillId="8" borderId="0" xfId="0" applyFont="1" applyFill="1" applyAlignment="1">
      <alignment horizontal="left" wrapText="1"/>
    </xf>
    <xf numFmtId="0" fontId="21" fillId="8" borderId="0" xfId="0" applyFont="1" applyFill="1" applyAlignment="1">
      <alignment vertical="center" wrapText="1"/>
    </xf>
    <xf numFmtId="0" fontId="25" fillId="7" borderId="0" xfId="2" applyFont="1" applyFill="1" applyBorder="1" applyAlignment="1" applyProtection="1">
      <alignment horizontal="left" vertical="top"/>
    </xf>
    <xf numFmtId="2" fontId="41" fillId="0" borderId="15" xfId="0" applyNumberFormat="1" applyFont="1" applyBorder="1" applyAlignment="1" applyProtection="1">
      <alignment horizontal="center" vertical="center" wrapText="1"/>
      <protection locked="0"/>
    </xf>
    <xf numFmtId="0" fontId="43" fillId="10" borderId="0" xfId="11" applyFont="1" applyFill="1" applyAlignment="1">
      <alignment horizontal="left" vertical="center"/>
    </xf>
    <xf numFmtId="0" fontId="44" fillId="10" borderId="0" xfId="11" applyFont="1" applyFill="1" applyAlignment="1">
      <alignment horizontal="center" vertical="center"/>
    </xf>
    <xf numFmtId="0" fontId="1" fillId="0" borderId="0" xfId="11"/>
    <xf numFmtId="0" fontId="1" fillId="11" borderId="0" xfId="11" applyFill="1" applyAlignment="1">
      <alignment horizontal="center" vertical="center"/>
    </xf>
    <xf numFmtId="0" fontId="1" fillId="0" borderId="0" xfId="11" applyAlignment="1">
      <alignment horizontal="center" vertical="center"/>
    </xf>
    <xf numFmtId="0" fontId="45" fillId="12" borderId="48" xfId="11" applyFont="1" applyFill="1" applyBorder="1" applyAlignment="1">
      <alignment horizontal="center" vertical="center" wrapText="1"/>
    </xf>
    <xf numFmtId="0" fontId="46" fillId="13" borderId="48" xfId="11" applyFont="1" applyFill="1" applyBorder="1" applyAlignment="1">
      <alignment horizontal="center" vertical="center" wrapText="1"/>
    </xf>
    <xf numFmtId="0" fontId="45" fillId="14" borderId="48" xfId="11" applyFont="1" applyFill="1" applyBorder="1" applyAlignment="1">
      <alignment horizontal="left" vertical="top" wrapText="1"/>
    </xf>
    <xf numFmtId="0" fontId="42" fillId="0" borderId="0" xfId="11" applyFont="1" applyAlignment="1">
      <alignment vertical="center" wrapText="1"/>
    </xf>
    <xf numFmtId="0" fontId="42" fillId="0" borderId="0" xfId="11" applyFont="1" applyAlignment="1">
      <alignment horizontal="center" vertical="center" wrapText="1"/>
    </xf>
    <xf numFmtId="0" fontId="1" fillId="0" borderId="0" xfId="11" applyAlignment="1">
      <alignment horizontal="left" vertical="top" wrapText="1"/>
    </xf>
    <xf numFmtId="0" fontId="47" fillId="9" borderId="48" xfId="11" applyFont="1" applyFill="1" applyBorder="1" applyAlignment="1">
      <alignment horizontal="center" vertical="center" wrapText="1"/>
    </xf>
    <xf numFmtId="49" fontId="47" fillId="9" borderId="46" xfId="11" applyNumberFormat="1" applyFont="1" applyFill="1" applyBorder="1" applyAlignment="1">
      <alignment horizontal="center" vertical="center" wrapText="1"/>
    </xf>
    <xf numFmtId="1" fontId="48" fillId="0" borderId="50" xfId="8" applyNumberFormat="1" applyFont="1" applyBorder="1" applyAlignment="1" applyProtection="1">
      <alignment horizontal="center" vertical="center" wrapText="1" shrinkToFit="1"/>
      <protection locked="0"/>
    </xf>
    <xf numFmtId="0" fontId="39" fillId="0" borderId="49" xfId="11" applyFont="1" applyBorder="1" applyAlignment="1">
      <alignment horizontal="center" vertical="center" wrapText="1"/>
    </xf>
    <xf numFmtId="0" fontId="39" fillId="0" borderId="49" xfId="11" applyFont="1" applyBorder="1" applyAlignment="1">
      <alignment horizontal="left" vertical="top" wrapText="1"/>
    </xf>
    <xf numFmtId="0" fontId="39" fillId="0" borderId="49" xfId="11" quotePrefix="1" applyFont="1" applyBorder="1" applyAlignment="1">
      <alignment horizontal="left" vertical="top" wrapText="1"/>
    </xf>
    <xf numFmtId="0" fontId="39" fillId="0" borderId="49" xfId="11" applyFont="1" applyBorder="1" applyAlignment="1">
      <alignment horizontal="center" vertical="center"/>
    </xf>
    <xf numFmtId="0" fontId="24" fillId="0" borderId="49" xfId="11" applyFont="1" applyBorder="1" applyAlignment="1">
      <alignment horizontal="center" vertical="center" wrapText="1"/>
    </xf>
    <xf numFmtId="0" fontId="44" fillId="10" borderId="0" xfId="11" applyFont="1" applyFill="1" applyAlignment="1">
      <alignment horizontal="left" vertical="top" wrapText="1"/>
    </xf>
    <xf numFmtId="0" fontId="1" fillId="11" borderId="0" xfId="11" applyFill="1" applyAlignment="1">
      <alignment horizontal="left" vertical="top" wrapText="1"/>
    </xf>
    <xf numFmtId="0" fontId="42" fillId="0" borderId="0" xfId="11" applyFont="1" applyAlignment="1">
      <alignment horizontal="left" vertical="top" wrapText="1"/>
    </xf>
    <xf numFmtId="0" fontId="0" fillId="0" borderId="0" xfId="0"/>
    <xf numFmtId="0" fontId="45" fillId="12" borderId="48" xfId="0" applyFont="1" applyFill="1" applyBorder="1" applyAlignment="1">
      <alignment horizontal="center" vertical="center" wrapText="1"/>
    </xf>
    <xf numFmtId="0" fontId="39" fillId="0" borderId="49" xfId="0" applyFont="1" applyBorder="1" applyAlignment="1">
      <alignment horizontal="center" vertical="center" wrapText="1"/>
    </xf>
    <xf numFmtId="0" fontId="39" fillId="15" borderId="49" xfId="0" applyFont="1" applyFill="1" applyBorder="1" applyAlignment="1">
      <alignment horizontal="center" vertical="center" wrapText="1"/>
    </xf>
    <xf numFmtId="0" fontId="24" fillId="0" borderId="49" xfId="0" applyFont="1" applyBorder="1" applyAlignment="1">
      <alignment horizontal="center" vertical="center" wrapText="1"/>
    </xf>
    <xf numFmtId="0" fontId="47" fillId="9" borderId="48" xfId="0" applyFont="1" applyFill="1" applyBorder="1" applyAlignment="1">
      <alignment horizontal="center" vertical="center" wrapText="1"/>
    </xf>
    <xf numFmtId="49" fontId="38" fillId="2" borderId="10" xfId="0" applyNumberFormat="1" applyFont="1" applyFill="1" applyBorder="1" applyAlignment="1" applyProtection="1">
      <alignment horizontal="center"/>
      <protection locked="0" hidden="1"/>
    </xf>
    <xf numFmtId="49" fontId="38" fillId="2" borderId="12" xfId="0" applyNumberFormat="1" applyFont="1" applyFill="1" applyBorder="1" applyAlignment="1" applyProtection="1">
      <alignment horizontal="center"/>
      <protection locked="0" hidden="1"/>
    </xf>
    <xf numFmtId="49" fontId="38" fillId="2" borderId="10" xfId="0" applyNumberFormat="1" applyFont="1" applyFill="1" applyBorder="1" applyAlignment="1" applyProtection="1">
      <alignment horizontal="center" vertical="center" wrapText="1"/>
      <protection locked="0" hidden="1"/>
    </xf>
    <xf numFmtId="49" fontId="38" fillId="2" borderId="12" xfId="0" applyNumberFormat="1" applyFont="1" applyFill="1" applyBorder="1" applyAlignment="1" applyProtection="1">
      <alignment horizontal="center" vertical="center" wrapText="1"/>
      <protection locked="0" hidden="1"/>
    </xf>
    <xf numFmtId="49" fontId="38" fillId="2" borderId="11" xfId="0" applyNumberFormat="1" applyFont="1" applyFill="1" applyBorder="1" applyAlignment="1" applyProtection="1">
      <alignment horizontal="center" vertical="center" wrapText="1"/>
      <protection locked="0" hidden="1"/>
    </xf>
    <xf numFmtId="0" fontId="14" fillId="4" borderId="24" xfId="0" applyFont="1" applyFill="1" applyBorder="1" applyAlignment="1">
      <alignment horizontal="right" vertical="center" wrapText="1"/>
    </xf>
    <xf numFmtId="0" fontId="14" fillId="4" borderId="7" xfId="0" applyFont="1" applyFill="1" applyBorder="1" applyAlignment="1">
      <alignment horizontal="right" vertical="center" wrapText="1"/>
    </xf>
    <xf numFmtId="0" fontId="36" fillId="6" borderId="40" xfId="0" applyFont="1" applyFill="1" applyBorder="1" applyAlignment="1" applyProtection="1">
      <alignment horizontal="center" vertical="center"/>
      <protection locked="0"/>
    </xf>
    <xf numFmtId="0" fontId="34" fillId="2" borderId="0" xfId="0" applyFont="1" applyFill="1" applyAlignment="1">
      <alignment horizontal="left" vertical="center" wrapText="1"/>
    </xf>
    <xf numFmtId="0" fontId="35" fillId="2" borderId="0" xfId="0" applyFont="1" applyFill="1" applyAlignment="1">
      <alignment horizontal="justify" vertical="center" wrapText="1"/>
    </xf>
    <xf numFmtId="0" fontId="16" fillId="6" borderId="0" xfId="0" applyFont="1" applyFill="1" applyAlignment="1" applyProtection="1">
      <alignment horizontal="center" vertical="center" wrapText="1"/>
      <protection locked="0"/>
    </xf>
    <xf numFmtId="0" fontId="16" fillId="6" borderId="0" xfId="0" applyFont="1" applyFill="1" applyAlignment="1" applyProtection="1">
      <alignment horizontal="center" wrapText="1"/>
      <protection locked="0"/>
    </xf>
    <xf numFmtId="0" fontId="35" fillId="2" borderId="0" xfId="0" applyFont="1" applyFill="1" applyAlignment="1">
      <alignment horizontal="center" vertical="center"/>
    </xf>
    <xf numFmtId="0" fontId="14" fillId="4" borderId="29" xfId="0" applyFont="1" applyFill="1" applyBorder="1" applyAlignment="1">
      <alignment horizontal="right" vertical="center" wrapText="1"/>
    </xf>
    <xf numFmtId="0" fontId="14" fillId="4" borderId="11" xfId="0" applyFont="1" applyFill="1" applyBorder="1" applyAlignment="1">
      <alignment horizontal="right" vertical="center" wrapText="1"/>
    </xf>
    <xf numFmtId="0" fontId="14" fillId="4" borderId="12" xfId="0" applyFont="1" applyFill="1" applyBorder="1" applyAlignment="1">
      <alignment horizontal="right" vertical="center" wrapText="1"/>
    </xf>
    <xf numFmtId="49" fontId="38" fillId="2" borderId="10" xfId="0" applyNumberFormat="1" applyFont="1" applyFill="1" applyBorder="1" applyAlignment="1" applyProtection="1">
      <alignment horizontal="center" vertical="top"/>
      <protection locked="0" hidden="1"/>
    </xf>
    <xf numFmtId="49" fontId="38" fillId="2" borderId="12" xfId="0" applyNumberFormat="1" applyFont="1" applyFill="1" applyBorder="1" applyAlignment="1" applyProtection="1">
      <alignment horizontal="center" vertical="top"/>
      <protection locked="0" hidden="1"/>
    </xf>
    <xf numFmtId="49" fontId="38" fillId="2" borderId="10" xfId="0" applyNumberFormat="1" applyFont="1" applyFill="1" applyBorder="1" applyAlignment="1" applyProtection="1">
      <alignment horizontal="center" vertical="top" wrapText="1"/>
      <protection locked="0" hidden="1"/>
    </xf>
    <xf numFmtId="49" fontId="38" fillId="2" borderId="12" xfId="0" applyNumberFormat="1" applyFont="1" applyFill="1" applyBorder="1" applyAlignment="1" applyProtection="1">
      <alignment horizontal="center" vertical="top" wrapText="1"/>
      <protection locked="0" hidden="1"/>
    </xf>
    <xf numFmtId="49" fontId="38" fillId="2" borderId="11" xfId="0" applyNumberFormat="1" applyFont="1" applyFill="1" applyBorder="1" applyAlignment="1" applyProtection="1">
      <alignment horizontal="center" vertical="top"/>
      <protection locked="0" hidden="1"/>
    </xf>
    <xf numFmtId="0" fontId="14" fillId="4" borderId="33" xfId="0" applyFont="1" applyFill="1" applyBorder="1" applyAlignment="1" applyProtection="1">
      <alignment horizontal="right" vertical="center" wrapText="1"/>
      <protection hidden="1"/>
    </xf>
    <xf numFmtId="0" fontId="14" fillId="4" borderId="9" xfId="0" applyFont="1" applyFill="1" applyBorder="1" applyAlignment="1" applyProtection="1">
      <alignment horizontal="right" vertical="center" wrapText="1"/>
      <protection hidden="1"/>
    </xf>
    <xf numFmtId="0" fontId="14" fillId="4" borderId="14" xfId="0" applyFont="1" applyFill="1" applyBorder="1" applyAlignment="1" applyProtection="1">
      <alignment horizontal="right" vertical="center" wrapText="1"/>
      <protection hidden="1"/>
    </xf>
    <xf numFmtId="0" fontId="29" fillId="4" borderId="42" xfId="0" applyFont="1" applyFill="1" applyBorder="1" applyAlignment="1">
      <alignment horizontal="center" vertical="center" wrapText="1"/>
    </xf>
    <xf numFmtId="0" fontId="29" fillId="4" borderId="43" xfId="0" applyFont="1" applyFill="1" applyBorder="1" applyAlignment="1">
      <alignment horizontal="center" vertical="center" wrapText="1"/>
    </xf>
    <xf numFmtId="0" fontId="29" fillId="4" borderId="44" xfId="0" applyFont="1" applyFill="1" applyBorder="1" applyAlignment="1">
      <alignment horizontal="center" vertical="center" wrapText="1"/>
    </xf>
    <xf numFmtId="0" fontId="17" fillId="3" borderId="27" xfId="0" applyFont="1" applyFill="1" applyBorder="1" applyAlignment="1">
      <alignment horizontal="left" vertical="center" wrapText="1"/>
    </xf>
    <xf numFmtId="0" fontId="17" fillId="3" borderId="4" xfId="0" applyFont="1" applyFill="1" applyBorder="1" applyAlignment="1">
      <alignment horizontal="left" vertical="center" wrapText="1"/>
    </xf>
    <xf numFmtId="0" fontId="17" fillId="3" borderId="47" xfId="0" applyFont="1" applyFill="1" applyBorder="1" applyAlignment="1">
      <alignment horizontal="left" vertical="center" wrapText="1"/>
    </xf>
    <xf numFmtId="49" fontId="38" fillId="2" borderId="7" xfId="0" applyNumberFormat="1" applyFont="1" applyFill="1" applyBorder="1" applyAlignment="1" applyProtection="1">
      <alignment horizontal="center" vertical="top" wrapText="1"/>
      <protection locked="0" hidden="1"/>
    </xf>
    <xf numFmtId="0" fontId="14" fillId="4" borderId="33" xfId="0" applyFont="1" applyFill="1" applyBorder="1" applyAlignment="1">
      <alignment horizontal="right" vertical="center" wrapText="1"/>
    </xf>
    <xf numFmtId="0" fontId="14" fillId="4" borderId="9" xfId="0" applyFont="1" applyFill="1" applyBorder="1" applyAlignment="1">
      <alignment horizontal="right" vertical="center" wrapText="1"/>
    </xf>
    <xf numFmtId="0" fontId="14" fillId="4" borderId="14" xfId="0" applyFont="1" applyFill="1" applyBorder="1" applyAlignment="1">
      <alignment horizontal="right" vertical="center" wrapText="1"/>
    </xf>
    <xf numFmtId="0" fontId="29" fillId="4" borderId="10" xfId="0" applyFont="1" applyFill="1" applyBorder="1" applyAlignment="1">
      <alignment horizontal="center" vertical="center" wrapText="1"/>
    </xf>
    <xf numFmtId="0" fontId="29" fillId="4" borderId="12" xfId="0" applyFont="1" applyFill="1" applyBorder="1" applyAlignment="1">
      <alignment horizontal="center" vertical="center" wrapText="1"/>
    </xf>
    <xf numFmtId="0" fontId="29" fillId="4" borderId="11" xfId="0" applyFont="1" applyFill="1" applyBorder="1" applyAlignment="1">
      <alignment horizontal="center" vertical="center" wrapText="1"/>
    </xf>
    <xf numFmtId="0" fontId="13" fillId="4" borderId="27" xfId="0" applyFont="1" applyFill="1" applyBorder="1" applyAlignment="1">
      <alignment horizontal="center" vertical="center" wrapText="1"/>
    </xf>
    <xf numFmtId="0" fontId="13" fillId="4" borderId="4" xfId="0" applyFont="1" applyFill="1" applyBorder="1" applyAlignment="1">
      <alignment horizontal="center" vertical="center" wrapText="1"/>
    </xf>
    <xf numFmtId="0" fontId="13" fillId="4" borderId="28" xfId="0" applyFont="1" applyFill="1" applyBorder="1" applyAlignment="1">
      <alignment horizontal="center" vertical="center" wrapText="1"/>
    </xf>
    <xf numFmtId="0" fontId="13" fillId="4" borderId="42" xfId="0" applyFont="1" applyFill="1" applyBorder="1" applyAlignment="1">
      <alignment horizontal="center" vertical="center" wrapText="1"/>
    </xf>
    <xf numFmtId="0" fontId="13" fillId="4" borderId="43" xfId="0" applyFont="1" applyFill="1" applyBorder="1" applyAlignment="1">
      <alignment horizontal="center" vertical="center" wrapText="1"/>
    </xf>
    <xf numFmtId="49" fontId="38" fillId="2" borderId="7" xfId="0" applyNumberFormat="1" applyFont="1" applyFill="1" applyBorder="1" applyAlignment="1" applyProtection="1">
      <alignment horizontal="center" vertical="top"/>
      <protection locked="0" hidden="1"/>
    </xf>
    <xf numFmtId="2" fontId="15" fillId="5" borderId="9" xfId="0" applyNumberFormat="1" applyFont="1" applyFill="1" applyBorder="1" applyAlignment="1">
      <alignment horizontal="center" vertical="center" wrapText="1"/>
    </xf>
    <xf numFmtId="2" fontId="15" fillId="5" borderId="26" xfId="0" applyNumberFormat="1" applyFont="1" applyFill="1" applyBorder="1" applyAlignment="1">
      <alignment horizontal="center" vertical="center" wrapText="1"/>
    </xf>
    <xf numFmtId="0" fontId="37" fillId="4" borderId="33" xfId="0" applyFont="1" applyFill="1" applyBorder="1" applyAlignment="1" applyProtection="1">
      <alignment horizontal="left" vertical="center" wrapText="1"/>
      <protection hidden="1"/>
    </xf>
    <xf numFmtId="0" fontId="37" fillId="4" borderId="9" xfId="0" applyFont="1" applyFill="1" applyBorder="1" applyAlignment="1" applyProtection="1">
      <alignment horizontal="left" vertical="center" wrapText="1"/>
      <protection hidden="1"/>
    </xf>
    <xf numFmtId="0" fontId="37" fillId="4" borderId="16" xfId="0" applyFont="1" applyFill="1" applyBorder="1" applyAlignment="1" applyProtection="1">
      <alignment horizontal="left" vertical="center" wrapText="1"/>
      <protection hidden="1"/>
    </xf>
    <xf numFmtId="0" fontId="17" fillId="3" borderId="20" xfId="0" applyFont="1" applyFill="1" applyBorder="1" applyAlignment="1">
      <alignment horizontal="left" vertical="center" wrapText="1"/>
    </xf>
    <xf numFmtId="0" fontId="17" fillId="3" borderId="0" xfId="0" applyFont="1" applyFill="1" applyAlignment="1">
      <alignment horizontal="left" vertical="center" wrapText="1"/>
    </xf>
    <xf numFmtId="0" fontId="17" fillId="3" borderId="5" xfId="0" applyFont="1" applyFill="1" applyBorder="1" applyAlignment="1">
      <alignment horizontal="left" vertical="center" wrapText="1"/>
    </xf>
    <xf numFmtId="0" fontId="17" fillId="3" borderId="6" xfId="0" applyFont="1" applyFill="1" applyBorder="1" applyAlignment="1">
      <alignment horizontal="left" vertical="center" wrapText="1"/>
    </xf>
    <xf numFmtId="0" fontId="12" fillId="3" borderId="1" xfId="0" applyFont="1" applyFill="1" applyBorder="1" applyAlignment="1">
      <alignment horizontal="left" vertical="center" wrapText="1" indent="1"/>
    </xf>
    <xf numFmtId="0" fontId="12" fillId="3" borderId="23" xfId="0" applyFont="1" applyFill="1" applyBorder="1" applyAlignment="1">
      <alignment horizontal="left" vertical="center" wrapText="1" indent="1"/>
    </xf>
    <xf numFmtId="0" fontId="27" fillId="3" borderId="22" xfId="0" applyFont="1" applyFill="1" applyBorder="1" applyAlignment="1">
      <alignment horizontal="center" vertical="center" wrapText="1"/>
    </xf>
    <xf numFmtId="0" fontId="27" fillId="3" borderId="2" xfId="0" applyFont="1" applyFill="1" applyBorder="1" applyAlignment="1">
      <alignment horizontal="center" vertical="center" wrapText="1"/>
    </xf>
    <xf numFmtId="49" fontId="31" fillId="0" borderId="27" xfId="0" applyNumberFormat="1" applyFont="1" applyBorder="1" applyAlignment="1">
      <alignment horizontal="left" vertical="center" wrapText="1"/>
    </xf>
    <xf numFmtId="49" fontId="31" fillId="0" borderId="4" xfId="0" applyNumberFormat="1" applyFont="1" applyBorder="1" applyAlignment="1">
      <alignment horizontal="left" vertical="center" wrapText="1"/>
    </xf>
    <xf numFmtId="49" fontId="31" fillId="0" borderId="28" xfId="0" applyNumberFormat="1" applyFont="1" applyBorder="1" applyAlignment="1">
      <alignment horizontal="left" vertical="center" wrapText="1"/>
    </xf>
    <xf numFmtId="0" fontId="12" fillId="3" borderId="1" xfId="0" applyFont="1" applyFill="1" applyBorder="1" applyAlignment="1">
      <alignment horizontal="center" vertical="center" wrapText="1"/>
    </xf>
    <xf numFmtId="0" fontId="12" fillId="3" borderId="23" xfId="0" applyFont="1" applyFill="1" applyBorder="1" applyAlignment="1">
      <alignment horizontal="center" vertical="center" wrapText="1"/>
    </xf>
    <xf numFmtId="0" fontId="26" fillId="3" borderId="22" xfId="0" applyFont="1" applyFill="1" applyBorder="1" applyAlignment="1">
      <alignment horizontal="left" vertical="center" wrapText="1" indent="1"/>
    </xf>
    <xf numFmtId="0" fontId="26" fillId="3" borderId="2" xfId="0" applyFont="1" applyFill="1" applyBorder="1" applyAlignment="1">
      <alignment horizontal="left" vertical="center" wrapText="1" indent="1"/>
    </xf>
    <xf numFmtId="0" fontId="13" fillId="4" borderId="24" xfId="0" applyFont="1" applyFill="1" applyBorder="1" applyAlignment="1">
      <alignment horizontal="center" vertical="top" wrapText="1"/>
    </xf>
    <xf numFmtId="0" fontId="13" fillId="4" borderId="7" xfId="0" applyFont="1" applyFill="1" applyBorder="1" applyAlignment="1">
      <alignment horizontal="center" vertical="top" wrapText="1"/>
    </xf>
    <xf numFmtId="0" fontId="32" fillId="0" borderId="29" xfId="0" applyFont="1" applyBorder="1" applyAlignment="1" applyProtection="1">
      <alignment horizontal="center" vertical="center" wrapText="1"/>
      <protection locked="0"/>
    </xf>
    <xf numFmtId="0" fontId="32" fillId="0" borderId="12" xfId="0" applyFont="1" applyBorder="1" applyAlignment="1" applyProtection="1">
      <alignment horizontal="center" vertical="center" wrapText="1"/>
      <protection locked="0"/>
    </xf>
    <xf numFmtId="0" fontId="13" fillId="4" borderId="25" xfId="0" applyFont="1" applyFill="1" applyBorder="1" applyAlignment="1">
      <alignment horizontal="center" vertical="top" wrapText="1"/>
    </xf>
    <xf numFmtId="1" fontId="32" fillId="0" borderId="10" xfId="0" applyNumberFormat="1" applyFont="1" applyBorder="1" applyAlignment="1" applyProtection="1">
      <alignment horizontal="center" vertical="center" shrinkToFit="1"/>
      <protection locked="0"/>
    </xf>
    <xf numFmtId="1" fontId="32" fillId="0" borderId="11" xfId="0" applyNumberFormat="1" applyFont="1" applyBorder="1" applyAlignment="1" applyProtection="1">
      <alignment horizontal="center" vertical="center" shrinkToFit="1"/>
      <protection locked="0"/>
    </xf>
    <xf numFmtId="1" fontId="32" fillId="0" borderId="30" xfId="0" applyNumberFormat="1" applyFont="1" applyBorder="1" applyAlignment="1" applyProtection="1">
      <alignment horizontal="center" vertical="center" shrinkToFit="1"/>
      <protection locked="0"/>
    </xf>
    <xf numFmtId="0" fontId="18" fillId="3" borderId="34" xfId="0" applyFont="1" applyFill="1" applyBorder="1" applyAlignment="1">
      <alignment horizontal="center" vertical="top" wrapText="1"/>
    </xf>
    <xf numFmtId="0" fontId="18" fillId="3" borderId="5" xfId="0" applyFont="1" applyFill="1" applyBorder="1" applyAlignment="1">
      <alignment horizontal="center" vertical="top" wrapText="1"/>
    </xf>
    <xf numFmtId="0" fontId="13" fillId="4" borderId="10" xfId="0" applyFont="1" applyFill="1" applyBorder="1" applyAlignment="1">
      <alignment horizontal="center" vertical="center" wrapText="1"/>
    </xf>
    <xf numFmtId="0" fontId="13" fillId="4" borderId="11" xfId="0" applyFont="1" applyFill="1" applyBorder="1" applyAlignment="1">
      <alignment horizontal="center" vertical="center" wrapText="1"/>
    </xf>
    <xf numFmtId="0" fontId="13" fillId="4" borderId="12" xfId="0" applyFont="1" applyFill="1" applyBorder="1" applyAlignment="1">
      <alignment horizontal="center" vertical="center" wrapText="1"/>
    </xf>
    <xf numFmtId="1" fontId="32" fillId="0" borderId="8" xfId="0" applyNumberFormat="1" applyFont="1" applyBorder="1" applyAlignment="1" applyProtection="1">
      <alignment horizontal="center" vertical="center" shrinkToFit="1"/>
      <protection locked="0"/>
    </xf>
    <xf numFmtId="1" fontId="32" fillId="0" borderId="9" xfId="0" applyNumberFormat="1" applyFont="1" applyBorder="1" applyAlignment="1" applyProtection="1">
      <alignment horizontal="center" vertical="center" shrinkToFit="1"/>
      <protection locked="0"/>
    </xf>
    <xf numFmtId="1" fontId="32" fillId="0" borderId="14" xfId="0" applyNumberFormat="1" applyFont="1" applyBorder="1" applyAlignment="1" applyProtection="1">
      <alignment horizontal="center" vertical="center" shrinkToFit="1"/>
      <protection locked="0"/>
    </xf>
    <xf numFmtId="0" fontId="13" fillId="4" borderId="7" xfId="0" applyFont="1" applyFill="1" applyBorder="1" applyAlignment="1">
      <alignment horizontal="center" vertical="center" wrapText="1"/>
    </xf>
    <xf numFmtId="1" fontId="32" fillId="0" borderId="7" xfId="0" applyNumberFormat="1" applyFont="1" applyBorder="1" applyAlignment="1" applyProtection="1">
      <alignment horizontal="center" vertical="center" shrinkToFit="1"/>
      <protection locked="0"/>
    </xf>
    <xf numFmtId="0" fontId="13" fillId="4" borderId="24" xfId="0" applyFont="1" applyFill="1" applyBorder="1" applyAlignment="1">
      <alignment horizontal="center" vertical="center" wrapText="1"/>
    </xf>
    <xf numFmtId="0" fontId="13" fillId="4" borderId="25" xfId="0" applyFont="1" applyFill="1" applyBorder="1" applyAlignment="1">
      <alignment horizontal="center" vertical="center" wrapText="1"/>
    </xf>
    <xf numFmtId="0" fontId="13" fillId="4" borderId="31" xfId="0" applyFont="1" applyFill="1" applyBorder="1" applyAlignment="1">
      <alignment horizontal="center" vertical="center" wrapText="1"/>
    </xf>
    <xf numFmtId="0" fontId="13" fillId="4" borderId="13" xfId="0" applyFont="1" applyFill="1" applyBorder="1" applyAlignment="1">
      <alignment horizontal="center" vertical="center" wrapText="1"/>
    </xf>
    <xf numFmtId="0" fontId="13" fillId="4" borderId="32" xfId="0" applyFont="1" applyFill="1" applyBorder="1" applyAlignment="1">
      <alignment horizontal="center" vertical="center" wrapText="1"/>
    </xf>
    <xf numFmtId="0" fontId="13" fillId="4" borderId="45" xfId="0" applyFont="1" applyFill="1" applyBorder="1" applyAlignment="1">
      <alignment horizontal="center" vertical="center" wrapText="1"/>
    </xf>
    <xf numFmtId="1" fontId="16" fillId="4" borderId="29" xfId="0" applyNumberFormat="1" applyFont="1" applyFill="1" applyBorder="1" applyAlignment="1">
      <alignment horizontal="center" vertical="center" shrinkToFit="1"/>
    </xf>
    <xf numFmtId="1" fontId="16" fillId="4" borderId="12" xfId="0" applyNumberFormat="1" applyFont="1" applyFill="1" applyBorder="1" applyAlignment="1">
      <alignment horizontal="center" vertical="center" shrinkToFit="1"/>
    </xf>
    <xf numFmtId="0" fontId="13" fillId="4" borderId="44" xfId="0" applyFont="1" applyFill="1" applyBorder="1" applyAlignment="1">
      <alignment horizontal="center" vertical="center" wrapText="1"/>
    </xf>
    <xf numFmtId="0" fontId="17" fillId="3" borderId="22" xfId="0" applyFont="1" applyFill="1" applyBorder="1" applyAlignment="1">
      <alignment horizontal="left" vertical="center" wrapText="1"/>
    </xf>
    <xf numFmtId="0" fontId="17" fillId="3" borderId="2" xfId="0" applyFont="1" applyFill="1" applyBorder="1" applyAlignment="1">
      <alignment horizontal="left" vertical="center" wrapText="1"/>
    </xf>
    <xf numFmtId="0" fontId="17" fillId="3" borderId="3" xfId="0" applyFont="1" applyFill="1" applyBorder="1" applyAlignment="1">
      <alignment horizontal="left" vertical="center" wrapText="1"/>
    </xf>
    <xf numFmtId="1" fontId="32" fillId="0" borderId="24" xfId="0" applyNumberFormat="1" applyFont="1" applyBorder="1" applyAlignment="1" applyProtection="1">
      <alignment horizontal="center" vertical="center" shrinkToFit="1"/>
      <protection locked="0"/>
    </xf>
    <xf numFmtId="14" fontId="10" fillId="0" borderId="8" xfId="2" applyNumberFormat="1" applyFill="1" applyBorder="1" applyAlignment="1" applyProtection="1">
      <alignment horizontal="center" vertical="center" wrapText="1"/>
      <protection locked="0"/>
    </xf>
    <xf numFmtId="14" fontId="32" fillId="0" borderId="26" xfId="0" applyNumberFormat="1" applyFont="1" applyBorder="1" applyAlignment="1" applyProtection="1">
      <alignment horizontal="center" vertical="center" wrapText="1"/>
      <protection locked="0"/>
    </xf>
    <xf numFmtId="0" fontId="16" fillId="4" borderId="7" xfId="0" applyFont="1" applyFill="1" applyBorder="1" applyAlignment="1" applyProtection="1">
      <alignment horizontal="center" vertical="center" wrapText="1"/>
      <protection hidden="1"/>
    </xf>
    <xf numFmtId="0" fontId="16" fillId="4" borderId="25" xfId="0" applyFont="1" applyFill="1" applyBorder="1" applyAlignment="1" applyProtection="1">
      <alignment horizontal="center" vertical="center" wrapText="1"/>
      <protection hidden="1"/>
    </xf>
    <xf numFmtId="1" fontId="28" fillId="4" borderId="20" xfId="0" applyNumberFormat="1" applyFont="1" applyFill="1" applyBorder="1" applyAlignment="1">
      <alignment horizontal="left" vertical="center" shrinkToFit="1"/>
    </xf>
    <xf numFmtId="1" fontId="28" fillId="4" borderId="0" xfId="0" applyNumberFormat="1" applyFont="1" applyFill="1" applyAlignment="1">
      <alignment horizontal="left" vertical="center" shrinkToFit="1"/>
    </xf>
    <xf numFmtId="1" fontId="28" fillId="4" borderId="21" xfId="0" applyNumberFormat="1" applyFont="1" applyFill="1" applyBorder="1" applyAlignment="1">
      <alignment horizontal="left" vertical="center" shrinkToFit="1"/>
    </xf>
    <xf numFmtId="0" fontId="38" fillId="2" borderId="10" xfId="0" applyFont="1" applyFill="1" applyBorder="1" applyAlignment="1" applyProtection="1">
      <alignment horizontal="center"/>
      <protection locked="0" hidden="1"/>
    </xf>
    <xf numFmtId="0" fontId="38" fillId="2" borderId="12" xfId="0" applyFont="1" applyFill="1" applyBorder="1" applyAlignment="1" applyProtection="1">
      <alignment horizontal="center"/>
      <protection locked="0" hidden="1"/>
    </xf>
    <xf numFmtId="0" fontId="40" fillId="4" borderId="10" xfId="0" applyFont="1" applyFill="1" applyBorder="1" applyAlignment="1" applyProtection="1">
      <alignment horizontal="center" vertical="center" wrapText="1"/>
      <protection hidden="1"/>
    </xf>
    <xf numFmtId="0" fontId="40" fillId="4" borderId="12" xfId="0" applyFont="1" applyFill="1" applyBorder="1" applyAlignment="1" applyProtection="1">
      <alignment horizontal="center" vertical="center" wrapText="1"/>
      <protection hidden="1"/>
    </xf>
    <xf numFmtId="0" fontId="13" fillId="4" borderId="10" xfId="0" applyFont="1" applyFill="1" applyBorder="1" applyAlignment="1">
      <alignment horizontal="center" vertical="top" wrapText="1"/>
    </xf>
    <xf numFmtId="0" fontId="13" fillId="4" borderId="11" xfId="0" applyFont="1" applyFill="1" applyBorder="1" applyAlignment="1">
      <alignment horizontal="center" vertical="top" wrapText="1"/>
    </xf>
    <xf numFmtId="0" fontId="13" fillId="4" borderId="12" xfId="0" applyFont="1" applyFill="1" applyBorder="1" applyAlignment="1">
      <alignment horizontal="center" vertical="top" wrapText="1"/>
    </xf>
    <xf numFmtId="1" fontId="32" fillId="0" borderId="12" xfId="0" applyNumberFormat="1" applyFont="1" applyBorder="1" applyAlignment="1" applyProtection="1">
      <alignment horizontal="center" vertical="center" shrinkToFit="1"/>
      <protection locked="0"/>
    </xf>
    <xf numFmtId="0" fontId="1" fillId="11" borderId="0" xfId="11" applyFill="1" applyAlignment="1">
      <alignment horizontal="center" vertical="center"/>
    </xf>
  </cellXfs>
  <cellStyles count="12">
    <cellStyle name="Hipervínculo" xfId="2" builtinId="8"/>
    <cellStyle name="Normal" xfId="0" builtinId="0"/>
    <cellStyle name="Normal 10" xfId="11" xr:uid="{65CE025C-1C9E-40E3-A613-3C24B8533817}"/>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 name="Normal 9" xfId="10" xr:uid="{FD476875-5016-4E48-8450-75ABF070A1EE}"/>
  </cellStyles>
  <dxfs count="1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peopleexperts-my.sharepoint.com/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topLeftCell="A5" zoomScale="70" zoomScaleNormal="70" zoomScaleSheetLayoutView="100" workbookViewId="0">
      <selection activeCell="A11" sqref="A11:L11"/>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59" t="s">
        <v>32</v>
      </c>
      <c r="B3" s="160"/>
      <c r="C3" s="160"/>
      <c r="D3" s="160"/>
      <c r="E3" s="160"/>
      <c r="F3" s="160"/>
      <c r="G3" s="160"/>
      <c r="H3" s="160"/>
      <c r="I3" s="160"/>
      <c r="J3" s="160"/>
      <c r="K3" s="150"/>
      <c r="L3" s="151"/>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52" t="s">
        <v>14</v>
      </c>
      <c r="B5" s="153"/>
      <c r="C5" s="153"/>
      <c r="D5" s="153"/>
      <c r="E5" s="153"/>
      <c r="F5" s="153"/>
      <c r="G5" s="153"/>
      <c r="H5" s="153"/>
      <c r="I5" s="153"/>
      <c r="J5" s="153"/>
      <c r="K5" s="157"/>
      <c r="L5" s="158"/>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79" t="s">
        <v>15</v>
      </c>
      <c r="B6" s="177"/>
      <c r="C6" s="177"/>
      <c r="D6" s="177" t="s">
        <v>31</v>
      </c>
      <c r="E6" s="177"/>
      <c r="F6" s="3" t="s">
        <v>19</v>
      </c>
      <c r="G6" s="171" t="s">
        <v>16</v>
      </c>
      <c r="H6" s="172"/>
      <c r="I6" s="173"/>
      <c r="J6" s="3" t="s">
        <v>17</v>
      </c>
      <c r="K6" s="177" t="s">
        <v>18</v>
      </c>
      <c r="L6" s="180"/>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91"/>
      <c r="B7" s="178"/>
      <c r="C7" s="178"/>
      <c r="D7" s="178"/>
      <c r="E7" s="178"/>
      <c r="F7" s="14"/>
      <c r="G7" s="174"/>
      <c r="H7" s="175"/>
      <c r="I7" s="176"/>
      <c r="J7" s="14"/>
      <c r="K7" s="192"/>
      <c r="L7" s="193"/>
    </row>
    <row r="8" spans="1:120" s="2" customFormat="1" ht="15.75" customHeight="1" x14ac:dyDescent="0.25">
      <c r="A8" s="152" t="s">
        <v>0</v>
      </c>
      <c r="B8" s="153"/>
      <c r="C8" s="153"/>
      <c r="D8" s="153"/>
      <c r="E8" s="153"/>
      <c r="F8" s="153"/>
      <c r="G8" s="153"/>
      <c r="H8" s="153"/>
      <c r="I8" s="153"/>
      <c r="J8" s="153"/>
      <c r="K8" s="157"/>
      <c r="L8" s="158"/>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84" t="s">
        <v>10</v>
      </c>
      <c r="B9" s="139"/>
      <c r="C9" s="138" t="s">
        <v>43</v>
      </c>
      <c r="D9" s="187"/>
      <c r="E9" s="187"/>
      <c r="F9" s="139"/>
      <c r="G9" s="138" t="s">
        <v>2</v>
      </c>
      <c r="H9" s="139"/>
      <c r="I9" s="138" t="s">
        <v>44</v>
      </c>
      <c r="J9" s="139"/>
      <c r="K9" s="177" t="s">
        <v>9</v>
      </c>
      <c r="L9" s="180"/>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85" t="s">
        <v>188</v>
      </c>
      <c r="B10" s="186"/>
      <c r="C10" s="194" t="str">
        <f>VLOOKUP(A10,listado,2,0)</f>
        <v>G. MANTENIMIENTO DE ALTA VELOCIDAD</v>
      </c>
      <c r="D10" s="194"/>
      <c r="E10" s="194"/>
      <c r="F10" s="194"/>
      <c r="G10" s="194" t="str">
        <f>VLOOKUP(A10,listado,3,0)</f>
        <v>Asistente 2</v>
      </c>
      <c r="H10" s="194"/>
      <c r="I10" s="201" t="str">
        <f>VLOOKUP(A10,listado,4,0)</f>
        <v>Soporte para obras ferroviarias de infraestructura y vía</v>
      </c>
      <c r="J10" s="202"/>
      <c r="K10" s="194" t="str">
        <f>VLOOKUP(A10,listado,5,0)</f>
        <v>Ourense</v>
      </c>
      <c r="L10" s="195"/>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96" t="s">
        <v>40</v>
      </c>
      <c r="B11" s="197"/>
      <c r="C11" s="197"/>
      <c r="D11" s="197"/>
      <c r="E11" s="197"/>
      <c r="F11" s="197"/>
      <c r="G11" s="197"/>
      <c r="H11" s="197"/>
      <c r="I11" s="197"/>
      <c r="J11" s="197"/>
      <c r="K11" s="197"/>
      <c r="L11" s="198"/>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52" t="s">
        <v>1</v>
      </c>
      <c r="B12" s="153"/>
      <c r="C12" s="153"/>
      <c r="D12" s="153"/>
      <c r="E12" s="153"/>
      <c r="F12" s="153"/>
      <c r="G12" s="153"/>
      <c r="H12" s="153"/>
      <c r="I12" s="153"/>
      <c r="J12" s="153"/>
      <c r="K12" s="157"/>
      <c r="L12" s="158"/>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35" t="s">
        <v>35</v>
      </c>
      <c r="B13" s="136"/>
      <c r="C13" s="136"/>
      <c r="D13" s="136"/>
      <c r="E13" s="136"/>
      <c r="F13" s="136"/>
      <c r="G13" s="136"/>
      <c r="H13" s="136"/>
      <c r="I13" s="136"/>
      <c r="J13" s="136"/>
      <c r="K13" s="136"/>
      <c r="L13" s="137"/>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61" t="s">
        <v>12</v>
      </c>
      <c r="B14" s="162"/>
      <c r="C14" s="203" t="s">
        <v>11</v>
      </c>
      <c r="D14" s="204"/>
      <c r="E14" s="204"/>
      <c r="F14" s="204"/>
      <c r="G14" s="204"/>
      <c r="H14" s="204"/>
      <c r="I14" s="205"/>
      <c r="J14" s="162" t="s">
        <v>13</v>
      </c>
      <c r="K14" s="162"/>
      <c r="L14" s="165"/>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31.2" customHeight="1" x14ac:dyDescent="0.25">
      <c r="A15" s="163"/>
      <c r="B15" s="164"/>
      <c r="C15" s="166"/>
      <c r="D15" s="167"/>
      <c r="E15" s="167"/>
      <c r="F15" s="167"/>
      <c r="G15" s="167"/>
      <c r="H15" s="167"/>
      <c r="I15" s="206"/>
      <c r="J15" s="166"/>
      <c r="K15" s="167"/>
      <c r="L15" s="168"/>
    </row>
    <row r="16" spans="1:120" s="2" customFormat="1" ht="25.8" customHeight="1" thickBot="1" x14ac:dyDescent="0.3">
      <c r="A16" s="181" t="s">
        <v>36</v>
      </c>
      <c r="B16" s="182"/>
      <c r="C16" s="182"/>
      <c r="D16" s="182"/>
      <c r="E16" s="182"/>
      <c r="F16" s="182"/>
      <c r="G16" s="182"/>
      <c r="H16" s="182"/>
      <c r="I16" s="182"/>
      <c r="J16" s="182"/>
      <c r="K16" s="182"/>
      <c r="L16" s="183"/>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61.4" customHeight="1" thickTop="1" thickBot="1" x14ac:dyDescent="0.3">
      <c r="A17" s="143" t="str">
        <f>VLOOKUP(A10,listado,6,0)</f>
        <v>Al menos 1 año de experiencia en vigilancia y seguimiento de las obras de inversión en Líneas de AV.
Al menos 1 año en control del mantenimiento correctivo del adjudicatario del mantenimiento en Líneas de AV.</v>
      </c>
      <c r="B17" s="144"/>
      <c r="C17" s="144"/>
      <c r="D17" s="144"/>
      <c r="E17" s="144"/>
      <c r="F17" s="144"/>
      <c r="G17" s="144"/>
      <c r="H17" s="145"/>
      <c r="I17" s="69"/>
      <c r="J17" s="141" t="s">
        <v>34</v>
      </c>
      <c r="K17" s="141"/>
      <c r="L17" s="142"/>
    </row>
    <row r="18" spans="1:120" s="2" customFormat="1" ht="19.2" customHeight="1" thickTop="1" x14ac:dyDescent="0.25">
      <c r="A18" s="169" t="s">
        <v>37</v>
      </c>
      <c r="B18" s="170"/>
      <c r="C18" s="170"/>
      <c r="D18" s="170"/>
      <c r="E18" s="170"/>
      <c r="F18" s="170"/>
      <c r="G18" s="170"/>
      <c r="H18" s="170"/>
      <c r="I18" s="170"/>
      <c r="J18" s="170"/>
      <c r="K18" s="170"/>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54" t="s">
        <v>99</v>
      </c>
      <c r="B19" s="155"/>
      <c r="C19" s="155"/>
      <c r="D19" s="155"/>
      <c r="E19" s="155"/>
      <c r="F19" s="155"/>
      <c r="G19" s="155"/>
      <c r="H19" s="155"/>
      <c r="I19" s="155"/>
      <c r="J19" s="155"/>
      <c r="K19" s="155"/>
      <c r="L19" s="156"/>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46" t="s">
        <v>52</v>
      </c>
      <c r="B20" s="147"/>
      <c r="C20" s="147"/>
      <c r="D20" s="147"/>
      <c r="E20" s="147"/>
      <c r="F20" s="147"/>
      <c r="G20" s="147"/>
      <c r="H20" s="147"/>
      <c r="I20" s="147"/>
      <c r="J20" s="148"/>
      <c r="K20" s="149"/>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32" t="s">
        <v>23</v>
      </c>
      <c r="D21" s="133"/>
      <c r="E21" s="132" t="s">
        <v>7</v>
      </c>
      <c r="F21" s="133"/>
      <c r="G21" s="132" t="s">
        <v>39</v>
      </c>
      <c r="H21" s="134"/>
      <c r="I21" s="133"/>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114"/>
      <c r="D22" s="115"/>
      <c r="E22" s="199"/>
      <c r="F22" s="200"/>
      <c r="G22" s="140"/>
      <c r="H22" s="140"/>
      <c r="I22" s="140"/>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114"/>
      <c r="D23" s="115"/>
      <c r="E23" s="116"/>
      <c r="F23" s="117"/>
      <c r="G23" s="140"/>
      <c r="H23" s="140"/>
      <c r="I23" s="140"/>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114"/>
      <c r="D24" s="115"/>
      <c r="E24" s="116"/>
      <c r="F24" s="117"/>
      <c r="G24" s="128"/>
      <c r="H24" s="128"/>
      <c r="I24" s="128"/>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114"/>
      <c r="D25" s="115"/>
      <c r="E25" s="116"/>
      <c r="F25" s="117"/>
      <c r="G25" s="128"/>
      <c r="H25" s="128"/>
      <c r="I25" s="128"/>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114"/>
      <c r="D26" s="115"/>
      <c r="E26" s="116"/>
      <c r="F26" s="117"/>
      <c r="G26" s="128"/>
      <c r="H26" s="128"/>
      <c r="I26" s="128"/>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114"/>
      <c r="D27" s="115"/>
      <c r="E27" s="116"/>
      <c r="F27" s="117"/>
      <c r="G27" s="128"/>
      <c r="H27" s="128"/>
      <c r="I27" s="128"/>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114"/>
      <c r="D28" s="115"/>
      <c r="E28" s="116"/>
      <c r="F28" s="117"/>
      <c r="G28" s="128"/>
      <c r="H28" s="128"/>
      <c r="I28" s="128"/>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114"/>
      <c r="D29" s="115"/>
      <c r="E29" s="116"/>
      <c r="F29" s="117"/>
      <c r="G29" s="128"/>
      <c r="H29" s="128"/>
      <c r="I29" s="128"/>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114"/>
      <c r="D30" s="115"/>
      <c r="E30" s="116"/>
      <c r="F30" s="117"/>
      <c r="G30" s="128"/>
      <c r="H30" s="128"/>
      <c r="I30" s="128"/>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114"/>
      <c r="D31" s="115"/>
      <c r="E31" s="116"/>
      <c r="F31" s="117"/>
      <c r="G31" s="128"/>
      <c r="H31" s="128"/>
      <c r="I31" s="128"/>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114"/>
      <c r="D32" s="115"/>
      <c r="E32" s="116"/>
      <c r="F32" s="117"/>
      <c r="G32" s="128"/>
      <c r="H32" s="128"/>
      <c r="I32" s="128"/>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114"/>
      <c r="D33" s="115"/>
      <c r="E33" s="116"/>
      <c r="F33" s="117"/>
      <c r="G33" s="128"/>
      <c r="H33" s="128"/>
      <c r="I33" s="128"/>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114"/>
      <c r="D34" s="115"/>
      <c r="E34" s="116"/>
      <c r="F34" s="117"/>
      <c r="G34" s="128"/>
      <c r="H34" s="128"/>
      <c r="I34" s="128"/>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114"/>
      <c r="D35" s="115"/>
      <c r="E35" s="116"/>
      <c r="F35" s="117"/>
      <c r="G35" s="128"/>
      <c r="H35" s="128"/>
      <c r="I35" s="128"/>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29" t="s">
        <v>51</v>
      </c>
      <c r="B36" s="130"/>
      <c r="C36" s="130"/>
      <c r="D36" s="130"/>
      <c r="E36" s="130"/>
      <c r="F36" s="130"/>
      <c r="G36" s="130"/>
      <c r="H36" s="130"/>
      <c r="I36" s="130"/>
      <c r="J36" s="130"/>
      <c r="K36" s="131"/>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188" t="s">
        <v>53</v>
      </c>
      <c r="B37" s="189"/>
      <c r="C37" s="189"/>
      <c r="D37" s="189"/>
      <c r="E37" s="189"/>
      <c r="F37" s="189"/>
      <c r="G37" s="189"/>
      <c r="H37" s="189"/>
      <c r="I37" s="189"/>
      <c r="J37" s="189"/>
      <c r="K37" s="190"/>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32" t="s">
        <v>23</v>
      </c>
      <c r="D38" s="133"/>
      <c r="E38" s="132" t="s">
        <v>7</v>
      </c>
      <c r="F38" s="133"/>
      <c r="G38" s="132" t="s">
        <v>47</v>
      </c>
      <c r="H38" s="134"/>
      <c r="I38" s="133"/>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114"/>
      <c r="D39" s="115"/>
      <c r="E39" s="116"/>
      <c r="F39" s="117"/>
      <c r="G39" s="140"/>
      <c r="H39" s="140"/>
      <c r="I39" s="140"/>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114"/>
      <c r="D40" s="115"/>
      <c r="E40" s="116"/>
      <c r="F40" s="117"/>
      <c r="G40" s="114"/>
      <c r="H40" s="118"/>
      <c r="I40" s="115"/>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98"/>
      <c r="D41" s="99"/>
      <c r="E41" s="100"/>
      <c r="F41" s="101"/>
      <c r="G41" s="100"/>
      <c r="H41" s="102"/>
      <c r="I41" s="101"/>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98"/>
      <c r="D42" s="99"/>
      <c r="E42" s="100"/>
      <c r="F42" s="101"/>
      <c r="G42" s="100"/>
      <c r="H42" s="102"/>
      <c r="I42" s="101"/>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98"/>
      <c r="D43" s="99"/>
      <c r="E43" s="100"/>
      <c r="F43" s="101"/>
      <c r="G43" s="100"/>
      <c r="H43" s="102"/>
      <c r="I43" s="101"/>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98"/>
      <c r="D44" s="99"/>
      <c r="E44" s="100"/>
      <c r="F44" s="101"/>
      <c r="G44" s="100"/>
      <c r="H44" s="102"/>
      <c r="I44" s="101"/>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98"/>
      <c r="D45" s="99"/>
      <c r="E45" s="100"/>
      <c r="F45" s="101"/>
      <c r="G45" s="100"/>
      <c r="H45" s="102"/>
      <c r="I45" s="101"/>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98"/>
      <c r="D46" s="99"/>
      <c r="E46" s="100"/>
      <c r="F46" s="101"/>
      <c r="G46" s="100"/>
      <c r="H46" s="102"/>
      <c r="I46" s="101"/>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98"/>
      <c r="D47" s="99"/>
      <c r="E47" s="100"/>
      <c r="F47" s="101"/>
      <c r="G47" s="100"/>
      <c r="H47" s="102"/>
      <c r="I47" s="101"/>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98"/>
      <c r="D48" s="99"/>
      <c r="E48" s="100"/>
      <c r="F48" s="101"/>
      <c r="G48" s="100"/>
      <c r="H48" s="102"/>
      <c r="I48" s="101"/>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98"/>
      <c r="D49" s="99"/>
      <c r="E49" s="100"/>
      <c r="F49" s="101"/>
      <c r="G49" s="100"/>
      <c r="H49" s="102"/>
      <c r="I49" s="101"/>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98"/>
      <c r="D50" s="99"/>
      <c r="E50" s="100"/>
      <c r="F50" s="101"/>
      <c r="G50" s="100"/>
      <c r="H50" s="102"/>
      <c r="I50" s="101"/>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98"/>
      <c r="D51" s="99"/>
      <c r="E51" s="100"/>
      <c r="F51" s="101"/>
      <c r="G51" s="100"/>
      <c r="H51" s="102"/>
      <c r="I51" s="101"/>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98"/>
      <c r="D52" s="99"/>
      <c r="E52" s="100"/>
      <c r="F52" s="101"/>
      <c r="G52" s="100"/>
      <c r="H52" s="102"/>
      <c r="I52" s="101"/>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19" t="s">
        <v>54</v>
      </c>
      <c r="B53" s="120"/>
      <c r="C53" s="120"/>
      <c r="D53" s="120"/>
      <c r="E53" s="120"/>
      <c r="F53" s="120"/>
      <c r="G53" s="120"/>
      <c r="H53" s="120"/>
      <c r="I53" s="120"/>
      <c r="J53" s="120"/>
      <c r="K53" s="121"/>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25" t="s">
        <v>55</v>
      </c>
      <c r="B54" s="126"/>
      <c r="C54" s="126"/>
      <c r="D54" s="126"/>
      <c r="E54" s="126"/>
      <c r="F54" s="126"/>
      <c r="G54" s="126"/>
      <c r="H54" s="126"/>
      <c r="I54" s="126"/>
      <c r="J54" s="126"/>
      <c r="K54" s="127"/>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22" t="s">
        <v>23</v>
      </c>
      <c r="D55" s="123"/>
      <c r="E55" s="122" t="s">
        <v>7</v>
      </c>
      <c r="F55" s="123"/>
      <c r="G55" s="122" t="s">
        <v>47</v>
      </c>
      <c r="H55" s="124"/>
      <c r="I55" s="123"/>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114"/>
      <c r="D56" s="115"/>
      <c r="E56" s="116"/>
      <c r="F56" s="117"/>
      <c r="G56" s="114"/>
      <c r="H56" s="118"/>
      <c r="I56" s="115"/>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114"/>
      <c r="D57" s="115"/>
      <c r="E57" s="116"/>
      <c r="F57" s="117"/>
      <c r="G57" s="114"/>
      <c r="H57" s="118"/>
      <c r="I57" s="115"/>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98"/>
      <c r="D58" s="99"/>
      <c r="E58" s="100"/>
      <c r="F58" s="101"/>
      <c r="G58" s="100"/>
      <c r="H58" s="102"/>
      <c r="I58" s="101"/>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98"/>
      <c r="D59" s="99"/>
      <c r="E59" s="100"/>
      <c r="F59" s="101"/>
      <c r="G59" s="100"/>
      <c r="H59" s="102"/>
      <c r="I59" s="101"/>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98"/>
      <c r="D60" s="99"/>
      <c r="E60" s="100"/>
      <c r="F60" s="101"/>
      <c r="G60" s="100"/>
      <c r="H60" s="102"/>
      <c r="I60" s="101"/>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98"/>
      <c r="D61" s="99"/>
      <c r="E61" s="100"/>
      <c r="F61" s="101"/>
      <c r="G61" s="100"/>
      <c r="H61" s="102"/>
      <c r="I61" s="101"/>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98"/>
      <c r="D62" s="99"/>
      <c r="E62" s="100"/>
      <c r="F62" s="101"/>
      <c r="G62" s="100"/>
      <c r="H62" s="102"/>
      <c r="I62" s="101"/>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98"/>
      <c r="D63" s="99"/>
      <c r="E63" s="100"/>
      <c r="F63" s="101"/>
      <c r="G63" s="100"/>
      <c r="H63" s="102"/>
      <c r="I63" s="101"/>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98"/>
      <c r="D64" s="99"/>
      <c r="E64" s="100"/>
      <c r="F64" s="101"/>
      <c r="G64" s="100"/>
      <c r="H64" s="102"/>
      <c r="I64" s="101"/>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98"/>
      <c r="D65" s="99"/>
      <c r="E65" s="100"/>
      <c r="F65" s="101"/>
      <c r="G65" s="100"/>
      <c r="H65" s="102"/>
      <c r="I65" s="101"/>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98"/>
      <c r="D66" s="99"/>
      <c r="E66" s="100"/>
      <c r="F66" s="101"/>
      <c r="G66" s="100"/>
      <c r="H66" s="102"/>
      <c r="I66" s="101"/>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98"/>
      <c r="D67" s="99"/>
      <c r="E67" s="100"/>
      <c r="F67" s="101"/>
      <c r="G67" s="100"/>
      <c r="H67" s="102"/>
      <c r="I67" s="101"/>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98"/>
      <c r="D68" s="99"/>
      <c r="E68" s="100"/>
      <c r="F68" s="101"/>
      <c r="G68" s="100"/>
      <c r="H68" s="102"/>
      <c r="I68" s="101"/>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98"/>
      <c r="D69" s="99"/>
      <c r="E69" s="100"/>
      <c r="F69" s="101"/>
      <c r="G69" s="100"/>
      <c r="H69" s="102"/>
      <c r="I69" s="101"/>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111" t="s">
        <v>56</v>
      </c>
      <c r="B70" s="112"/>
      <c r="C70" s="112"/>
      <c r="D70" s="112"/>
      <c r="E70" s="112"/>
      <c r="F70" s="112"/>
      <c r="G70" s="112"/>
      <c r="H70" s="112"/>
      <c r="I70" s="112"/>
      <c r="J70" s="112"/>
      <c r="K70" s="113"/>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103" t="s">
        <v>33</v>
      </c>
      <c r="B71" s="104"/>
      <c r="C71" s="104"/>
      <c r="D71" s="104"/>
      <c r="E71" s="104"/>
      <c r="F71" s="104"/>
      <c r="G71" s="104"/>
      <c r="H71" s="104"/>
      <c r="I71" s="104"/>
      <c r="J71" s="104"/>
      <c r="K71" s="104"/>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108"/>
      <c r="D73" s="108"/>
      <c r="E73" s="108"/>
      <c r="F73" s="108"/>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06"/>
      <c r="C74" s="106"/>
      <c r="D74" s="106"/>
      <c r="E74" s="106"/>
      <c r="F74" s="106"/>
      <c r="G74" s="106"/>
      <c r="H74" s="106"/>
      <c r="I74" s="106"/>
      <c r="J74" s="106"/>
      <c r="K74" s="106"/>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07" t="s">
        <v>100</v>
      </c>
      <c r="C75" s="107"/>
      <c r="D75" s="107"/>
      <c r="E75" s="107"/>
      <c r="F75" s="107"/>
      <c r="G75" s="107"/>
      <c r="H75" s="107"/>
      <c r="I75" s="107"/>
      <c r="J75" s="107"/>
      <c r="K75" s="107"/>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109"/>
      <c r="E77" s="109"/>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110" t="s">
        <v>91</v>
      </c>
      <c r="G79" s="110"/>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05"/>
      <c r="F82" s="105"/>
      <c r="G82" s="105"/>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zOQPPACSm+enp1VFY+G3BqeLxKkv+UJvmMg9aH54dQFtpy8foiwLWOMbLe5hAUHJ1EEant5HkZuwn8oGBaAo0Q==" saltValue="HOVX8nfz/MfIf7vw6o/pdw==" spinCount="100000" sheet="1" objects="1" scenarios="1"/>
  <mergeCells count="187">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9:D49"/>
    <mergeCell ref="E49:F49"/>
    <mergeCell ref="G49:I49"/>
    <mergeCell ref="C50:D50"/>
    <mergeCell ref="E50:F50"/>
    <mergeCell ref="G50:I50"/>
    <mergeCell ref="C47:D47"/>
    <mergeCell ref="E47:F47"/>
    <mergeCell ref="G47:I47"/>
    <mergeCell ref="C48:D48"/>
    <mergeCell ref="E48:F48"/>
    <mergeCell ref="G48:I4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59:D59"/>
    <mergeCell ref="E59:F59"/>
    <mergeCell ref="G59:I59"/>
    <mergeCell ref="C60:D60"/>
    <mergeCell ref="E60:F60"/>
    <mergeCell ref="G60:I60"/>
    <mergeCell ref="C57:D57"/>
    <mergeCell ref="E57:F57"/>
    <mergeCell ref="G57:I57"/>
    <mergeCell ref="C58:D58"/>
    <mergeCell ref="E58:F58"/>
    <mergeCell ref="G58:I58"/>
    <mergeCell ref="C63:D63"/>
    <mergeCell ref="E63:F63"/>
    <mergeCell ref="G63:I63"/>
    <mergeCell ref="C64:D64"/>
    <mergeCell ref="E64:F64"/>
    <mergeCell ref="G64:I64"/>
    <mergeCell ref="C61:D61"/>
    <mergeCell ref="E61:F61"/>
    <mergeCell ref="G61:I61"/>
    <mergeCell ref="C62:D62"/>
    <mergeCell ref="E62:F62"/>
    <mergeCell ref="G62:I62"/>
    <mergeCell ref="E82:G82"/>
    <mergeCell ref="B74:K74"/>
    <mergeCell ref="B75:K75"/>
    <mergeCell ref="C73:F73"/>
    <mergeCell ref="D77:E77"/>
    <mergeCell ref="F79:G79"/>
    <mergeCell ref="C69:D69"/>
    <mergeCell ref="E69:F69"/>
    <mergeCell ref="G69:I69"/>
    <mergeCell ref="A70:K70"/>
    <mergeCell ref="C67:D67"/>
    <mergeCell ref="E67:F67"/>
    <mergeCell ref="G67:I67"/>
    <mergeCell ref="C68:D68"/>
    <mergeCell ref="E68:F68"/>
    <mergeCell ref="G68:I68"/>
    <mergeCell ref="A71:K71"/>
    <mergeCell ref="C65:D65"/>
    <mergeCell ref="E65:F65"/>
    <mergeCell ref="G65:I65"/>
    <mergeCell ref="C66:D66"/>
    <mergeCell ref="E66:F66"/>
    <mergeCell ref="G66:I66"/>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 allowBlank="1" showDropDown="1" showInputMessage="1" showErrorMessage="1" sqref="A10:B10" xr:uid="{D9D3CC4E-D00E-40AC-9E18-CF17A2478BA6}"/>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BEC998-3850-4D05-BFBF-F6F155C1173D}">
  <sheetPr>
    <pageSetUpPr fitToPage="1"/>
  </sheetPr>
  <dimension ref="A1:F106"/>
  <sheetViews>
    <sheetView showGridLines="0" topLeftCell="A6" zoomScale="70" zoomScaleNormal="70" workbookViewId="0">
      <pane xSplit="1" ySplit="1" topLeftCell="B7" activePane="bottomRight" state="frozen"/>
      <selection activeCell="A6" sqref="A6"/>
      <selection pane="topRight" activeCell="D6" sqref="D6"/>
      <selection pane="bottomLeft" activeCell="A7" sqref="A7"/>
      <selection pane="bottomRight" activeCell="A7" sqref="A7"/>
    </sheetView>
  </sheetViews>
  <sheetFormatPr baseColWidth="10" defaultColWidth="17.44140625" defaultRowHeight="14.4" x14ac:dyDescent="0.3"/>
  <cols>
    <col min="1" max="1" width="31.109375" style="74" customWidth="1"/>
    <col min="2" max="2" width="48.77734375" style="74" customWidth="1"/>
    <col min="3" max="3" width="31.109375" style="74" customWidth="1"/>
    <col min="4" max="4" width="71.21875" style="74" customWidth="1"/>
    <col min="5" max="5" width="18.88671875" style="92" customWidth="1"/>
    <col min="6" max="6" width="58.6640625" style="80" customWidth="1"/>
    <col min="7" max="16384" width="17.44140625" style="72"/>
  </cols>
  <sheetData>
    <row r="1" spans="1:6" ht="47.7" hidden="1" customHeight="1" x14ac:dyDescent="0.3">
      <c r="A1" s="70"/>
      <c r="B1" s="71"/>
      <c r="C1" s="71"/>
      <c r="D1" s="71"/>
      <c r="E1" s="71"/>
      <c r="F1" s="89"/>
    </row>
    <row r="2" spans="1:6" ht="11.1" hidden="1" customHeight="1" x14ac:dyDescent="0.3">
      <c r="A2" s="207"/>
      <c r="B2" s="207"/>
      <c r="C2" s="207"/>
      <c r="D2" s="207"/>
      <c r="E2" s="73"/>
      <c r="F2" s="90"/>
    </row>
    <row r="3" spans="1:6" ht="39.6" hidden="1" customHeight="1" x14ac:dyDescent="0.3"/>
    <row r="4" spans="1:6" ht="34.5" hidden="1" customHeight="1" x14ac:dyDescent="0.3">
      <c r="F4" s="91"/>
    </row>
    <row r="5" spans="1:6" s="78" customFormat="1" ht="49.2" hidden="1" customHeight="1" x14ac:dyDescent="0.25">
      <c r="A5" s="76" t="s">
        <v>101</v>
      </c>
      <c r="B5" s="75" t="s">
        <v>103</v>
      </c>
      <c r="C5" s="75" t="s">
        <v>104</v>
      </c>
      <c r="D5" s="75" t="s">
        <v>102</v>
      </c>
      <c r="E5" s="93" t="s">
        <v>105</v>
      </c>
      <c r="F5" s="77"/>
    </row>
    <row r="6" spans="1:6" s="79" customFormat="1" ht="49.2" customHeight="1" x14ac:dyDescent="0.25">
      <c r="A6" s="81" t="s">
        <v>60</v>
      </c>
      <c r="B6" s="81" t="s">
        <v>61</v>
      </c>
      <c r="C6" s="81" t="s">
        <v>57</v>
      </c>
      <c r="D6" s="81" t="s">
        <v>58</v>
      </c>
      <c r="E6" s="97" t="s">
        <v>59</v>
      </c>
      <c r="F6" s="82" t="s">
        <v>62</v>
      </c>
    </row>
    <row r="7" spans="1:6" ht="50.1" customHeight="1" x14ac:dyDescent="0.3">
      <c r="A7" s="83" t="s">
        <v>133</v>
      </c>
      <c r="B7" s="84" t="s">
        <v>70</v>
      </c>
      <c r="C7" s="84" t="s">
        <v>122</v>
      </c>
      <c r="D7" s="84" t="s">
        <v>134</v>
      </c>
      <c r="E7" s="94" t="s">
        <v>8</v>
      </c>
      <c r="F7" s="85" t="s">
        <v>389</v>
      </c>
    </row>
    <row r="8" spans="1:6" ht="50.1" customHeight="1" x14ac:dyDescent="0.3">
      <c r="A8" s="83" t="s">
        <v>135</v>
      </c>
      <c r="B8" s="84" t="s">
        <v>69</v>
      </c>
      <c r="C8" s="84" t="s">
        <v>6</v>
      </c>
      <c r="D8" s="84" t="s">
        <v>136</v>
      </c>
      <c r="E8" s="94" t="s">
        <v>8</v>
      </c>
      <c r="F8" s="85" t="s">
        <v>137</v>
      </c>
    </row>
    <row r="9" spans="1:6" ht="50.1" customHeight="1" x14ac:dyDescent="0.3">
      <c r="A9" s="83" t="s">
        <v>138</v>
      </c>
      <c r="B9" s="84" t="s">
        <v>70</v>
      </c>
      <c r="C9" s="84" t="s">
        <v>6</v>
      </c>
      <c r="D9" s="84" t="s">
        <v>139</v>
      </c>
      <c r="E9" s="94" t="s">
        <v>140</v>
      </c>
      <c r="F9" s="86" t="s">
        <v>141</v>
      </c>
    </row>
    <row r="10" spans="1:6" ht="50.1" customHeight="1" x14ac:dyDescent="0.3">
      <c r="A10" s="83" t="s">
        <v>142</v>
      </c>
      <c r="B10" s="84" t="s">
        <v>112</v>
      </c>
      <c r="C10" s="84" t="s">
        <v>5</v>
      </c>
      <c r="D10" s="84" t="s">
        <v>143</v>
      </c>
      <c r="E10" s="94" t="s">
        <v>8</v>
      </c>
      <c r="F10" s="85" t="s">
        <v>144</v>
      </c>
    </row>
    <row r="11" spans="1:6" ht="50.1" customHeight="1" x14ac:dyDescent="0.3">
      <c r="A11" s="83" t="s">
        <v>145</v>
      </c>
      <c r="B11" s="84" t="s">
        <v>68</v>
      </c>
      <c r="C11" s="84" t="s">
        <v>92</v>
      </c>
      <c r="D11" s="84" t="s">
        <v>146</v>
      </c>
      <c r="E11" s="94" t="s">
        <v>8</v>
      </c>
      <c r="F11" s="85" t="s">
        <v>147</v>
      </c>
    </row>
    <row r="12" spans="1:6" ht="50.1" customHeight="1" x14ac:dyDescent="0.3">
      <c r="A12" s="83" t="s">
        <v>148</v>
      </c>
      <c r="B12" s="84" t="s">
        <v>112</v>
      </c>
      <c r="C12" s="84" t="s">
        <v>108</v>
      </c>
      <c r="D12" s="84" t="s">
        <v>149</v>
      </c>
      <c r="E12" s="94" t="s">
        <v>8</v>
      </c>
      <c r="F12" s="86" t="s">
        <v>150</v>
      </c>
    </row>
    <row r="13" spans="1:6" ht="50.1" customHeight="1" x14ac:dyDescent="0.3">
      <c r="A13" s="83" t="s">
        <v>151</v>
      </c>
      <c r="B13" s="84" t="s">
        <v>153</v>
      </c>
      <c r="C13" s="84" t="s">
        <v>3</v>
      </c>
      <c r="D13" s="84" t="s">
        <v>152</v>
      </c>
      <c r="E13" s="94" t="s">
        <v>8</v>
      </c>
      <c r="F13" s="85" t="s">
        <v>154</v>
      </c>
    </row>
    <row r="14" spans="1:6" ht="50.1" customHeight="1" x14ac:dyDescent="0.3">
      <c r="A14" s="83" t="s">
        <v>155</v>
      </c>
      <c r="B14" s="84" t="s">
        <v>50</v>
      </c>
      <c r="C14" s="84" t="s">
        <v>45</v>
      </c>
      <c r="D14" s="84" t="s">
        <v>113</v>
      </c>
      <c r="E14" s="94" t="s">
        <v>8</v>
      </c>
      <c r="F14" s="85" t="s">
        <v>157</v>
      </c>
    </row>
    <row r="15" spans="1:6" ht="50.1" customHeight="1" x14ac:dyDescent="0.3">
      <c r="A15" s="83" t="s">
        <v>158</v>
      </c>
      <c r="B15" s="84" t="s">
        <v>71</v>
      </c>
      <c r="C15" s="84" t="s">
        <v>5</v>
      </c>
      <c r="D15" s="84" t="s">
        <v>159</v>
      </c>
      <c r="E15" s="94" t="s">
        <v>8</v>
      </c>
      <c r="F15" s="86" t="s">
        <v>160</v>
      </c>
    </row>
    <row r="16" spans="1:6" ht="50.1" customHeight="1" x14ac:dyDescent="0.3">
      <c r="A16" s="83" t="s">
        <v>161</v>
      </c>
      <c r="B16" s="84" t="s">
        <v>73</v>
      </c>
      <c r="C16" s="84" t="s">
        <v>4</v>
      </c>
      <c r="D16" s="84" t="s">
        <v>162</v>
      </c>
      <c r="E16" s="94" t="s">
        <v>8</v>
      </c>
      <c r="F16" s="85" t="s">
        <v>163</v>
      </c>
    </row>
    <row r="17" spans="1:6" ht="50.1" customHeight="1" x14ac:dyDescent="0.3">
      <c r="A17" s="83" t="s">
        <v>164</v>
      </c>
      <c r="B17" s="84" t="s">
        <v>82</v>
      </c>
      <c r="C17" s="87" t="s">
        <v>3</v>
      </c>
      <c r="D17" s="87" t="s">
        <v>114</v>
      </c>
      <c r="E17" s="94" t="s">
        <v>94</v>
      </c>
      <c r="F17" s="86" t="s">
        <v>165</v>
      </c>
    </row>
    <row r="18" spans="1:6" ht="50.1" customHeight="1" x14ac:dyDescent="0.3">
      <c r="A18" s="83" t="s">
        <v>166</v>
      </c>
      <c r="B18" s="84" t="s">
        <v>82</v>
      </c>
      <c r="C18" s="87" t="s">
        <v>6</v>
      </c>
      <c r="D18" s="87" t="s">
        <v>95</v>
      </c>
      <c r="E18" s="94" t="s">
        <v>8</v>
      </c>
      <c r="F18" s="86" t="s">
        <v>167</v>
      </c>
    </row>
    <row r="19" spans="1:6" ht="50.1" customHeight="1" x14ac:dyDescent="0.3">
      <c r="A19" s="83" t="s">
        <v>168</v>
      </c>
      <c r="B19" s="84" t="s">
        <v>82</v>
      </c>
      <c r="C19" s="87" t="s">
        <v>81</v>
      </c>
      <c r="D19" s="87" t="s">
        <v>169</v>
      </c>
      <c r="E19" s="94" t="s">
        <v>63</v>
      </c>
      <c r="F19" s="86" t="s">
        <v>170</v>
      </c>
    </row>
    <row r="20" spans="1:6" ht="50.1" customHeight="1" x14ac:dyDescent="0.3">
      <c r="A20" s="83" t="s">
        <v>171</v>
      </c>
      <c r="B20" s="84" t="s">
        <v>82</v>
      </c>
      <c r="C20" s="87" t="s">
        <v>3</v>
      </c>
      <c r="D20" s="87" t="s">
        <v>172</v>
      </c>
      <c r="E20" s="94" t="s">
        <v>64</v>
      </c>
      <c r="F20" s="86" t="s">
        <v>173</v>
      </c>
    </row>
    <row r="21" spans="1:6" ht="50.1" customHeight="1" x14ac:dyDescent="0.3">
      <c r="A21" s="83" t="s">
        <v>174</v>
      </c>
      <c r="B21" s="84" t="s">
        <v>82</v>
      </c>
      <c r="C21" s="87" t="s">
        <v>81</v>
      </c>
      <c r="D21" s="87" t="s">
        <v>83</v>
      </c>
      <c r="E21" s="94" t="s">
        <v>175</v>
      </c>
      <c r="F21" s="86" t="s">
        <v>176</v>
      </c>
    </row>
    <row r="22" spans="1:6" ht="50.1" customHeight="1" x14ac:dyDescent="0.3">
      <c r="A22" s="83" t="s">
        <v>177</v>
      </c>
      <c r="B22" s="84" t="s">
        <v>82</v>
      </c>
      <c r="C22" s="87" t="s">
        <v>81</v>
      </c>
      <c r="D22" s="87" t="s">
        <v>83</v>
      </c>
      <c r="E22" s="94" t="s">
        <v>8</v>
      </c>
      <c r="F22" s="86" t="s">
        <v>176</v>
      </c>
    </row>
    <row r="23" spans="1:6" ht="50.1" customHeight="1" x14ac:dyDescent="0.3">
      <c r="A23" s="83" t="s">
        <v>178</v>
      </c>
      <c r="B23" s="84" t="s">
        <v>82</v>
      </c>
      <c r="C23" s="84" t="s">
        <v>3</v>
      </c>
      <c r="D23" s="84" t="s">
        <v>114</v>
      </c>
      <c r="E23" s="94" t="s">
        <v>67</v>
      </c>
      <c r="F23" s="85" t="s">
        <v>165</v>
      </c>
    </row>
    <row r="24" spans="1:6" ht="50.1" customHeight="1" x14ac:dyDescent="0.3">
      <c r="A24" s="83" t="s">
        <v>179</v>
      </c>
      <c r="B24" s="84" t="s">
        <v>82</v>
      </c>
      <c r="C24" s="84" t="s">
        <v>81</v>
      </c>
      <c r="D24" s="84" t="s">
        <v>83</v>
      </c>
      <c r="E24" s="94" t="s">
        <v>8</v>
      </c>
      <c r="F24" s="85" t="s">
        <v>170</v>
      </c>
    </row>
    <row r="25" spans="1:6" ht="50.1" customHeight="1" x14ac:dyDescent="0.3">
      <c r="A25" s="83" t="s">
        <v>180</v>
      </c>
      <c r="B25" s="84" t="s">
        <v>82</v>
      </c>
      <c r="C25" s="84" t="s">
        <v>3</v>
      </c>
      <c r="D25" s="84" t="s">
        <v>181</v>
      </c>
      <c r="E25" s="94" t="s">
        <v>67</v>
      </c>
      <c r="F25" s="85" t="s">
        <v>182</v>
      </c>
    </row>
    <row r="26" spans="1:6" ht="50.1" customHeight="1" x14ac:dyDescent="0.3">
      <c r="A26" s="83" t="s">
        <v>183</v>
      </c>
      <c r="B26" s="84" t="s">
        <v>82</v>
      </c>
      <c r="C26" s="84" t="s">
        <v>3</v>
      </c>
      <c r="D26" s="84" t="s">
        <v>95</v>
      </c>
      <c r="E26" s="94" t="s">
        <v>64</v>
      </c>
      <c r="F26" s="85" t="s">
        <v>182</v>
      </c>
    </row>
    <row r="27" spans="1:6" ht="50.1" customHeight="1" x14ac:dyDescent="0.3">
      <c r="A27" s="83" t="s">
        <v>184</v>
      </c>
      <c r="B27" s="84" t="s">
        <v>82</v>
      </c>
      <c r="C27" s="84" t="s">
        <v>3</v>
      </c>
      <c r="D27" s="84" t="s">
        <v>169</v>
      </c>
      <c r="E27" s="94" t="s">
        <v>63</v>
      </c>
      <c r="F27" s="85" t="s">
        <v>185</v>
      </c>
    </row>
    <row r="28" spans="1:6" ht="50.1" customHeight="1" x14ac:dyDescent="0.3">
      <c r="A28" s="83" t="s">
        <v>186</v>
      </c>
      <c r="B28" s="84" t="s">
        <v>79</v>
      </c>
      <c r="C28" s="84" t="s">
        <v>5</v>
      </c>
      <c r="D28" s="84" t="s">
        <v>80</v>
      </c>
      <c r="E28" s="94" t="s">
        <v>8</v>
      </c>
      <c r="F28" s="85" t="s">
        <v>187</v>
      </c>
    </row>
    <row r="29" spans="1:6" ht="50.1" customHeight="1" x14ac:dyDescent="0.3">
      <c r="A29" s="83" t="s">
        <v>188</v>
      </c>
      <c r="B29" s="84" t="s">
        <v>77</v>
      </c>
      <c r="C29" s="84" t="s">
        <v>45</v>
      </c>
      <c r="D29" s="84" t="s">
        <v>78</v>
      </c>
      <c r="E29" s="94" t="s">
        <v>94</v>
      </c>
      <c r="F29" s="85" t="s">
        <v>189</v>
      </c>
    </row>
    <row r="30" spans="1:6" ht="50.1" customHeight="1" x14ac:dyDescent="0.3">
      <c r="A30" s="83" t="s">
        <v>190</v>
      </c>
      <c r="B30" s="84" t="s">
        <v>77</v>
      </c>
      <c r="C30" s="84" t="s">
        <v>45</v>
      </c>
      <c r="D30" s="84" t="s">
        <v>78</v>
      </c>
      <c r="E30" s="94" t="s">
        <v>191</v>
      </c>
      <c r="F30" s="85" t="s">
        <v>192</v>
      </c>
    </row>
    <row r="31" spans="1:6" ht="50.1" customHeight="1" x14ac:dyDescent="0.3">
      <c r="A31" s="83" t="s">
        <v>193</v>
      </c>
      <c r="B31" s="84" t="s">
        <v>74</v>
      </c>
      <c r="C31" s="84" t="s">
        <v>3</v>
      </c>
      <c r="D31" s="84" t="s">
        <v>194</v>
      </c>
      <c r="E31" s="94" t="s">
        <v>8</v>
      </c>
      <c r="F31" s="85" t="s">
        <v>195</v>
      </c>
    </row>
    <row r="32" spans="1:6" ht="50.1" customHeight="1" x14ac:dyDescent="0.3">
      <c r="A32" s="83" t="s">
        <v>196</v>
      </c>
      <c r="B32" s="84" t="s">
        <v>84</v>
      </c>
      <c r="C32" s="84" t="s">
        <v>4</v>
      </c>
      <c r="D32" s="84" t="s">
        <v>197</v>
      </c>
      <c r="E32" s="94" t="s">
        <v>8</v>
      </c>
      <c r="F32" s="85" t="s">
        <v>198</v>
      </c>
    </row>
    <row r="33" spans="1:6" ht="50.1" customHeight="1" x14ac:dyDescent="0.3">
      <c r="A33" s="83" t="s">
        <v>199</v>
      </c>
      <c r="B33" s="84" t="s">
        <v>84</v>
      </c>
      <c r="C33" s="84" t="s">
        <v>4</v>
      </c>
      <c r="D33" s="84" t="s">
        <v>197</v>
      </c>
      <c r="E33" s="94" t="s">
        <v>8</v>
      </c>
      <c r="F33" s="85" t="s">
        <v>198</v>
      </c>
    </row>
    <row r="34" spans="1:6" ht="50.1" customHeight="1" x14ac:dyDescent="0.3">
      <c r="A34" s="83" t="s">
        <v>200</v>
      </c>
      <c r="B34" s="84" t="s">
        <v>86</v>
      </c>
      <c r="C34" s="84" t="s">
        <v>4</v>
      </c>
      <c r="D34" s="84" t="s">
        <v>201</v>
      </c>
      <c r="E34" s="94" t="s">
        <v>8</v>
      </c>
      <c r="F34" s="85" t="s">
        <v>202</v>
      </c>
    </row>
    <row r="35" spans="1:6" ht="50.1" customHeight="1" x14ac:dyDescent="0.3">
      <c r="A35" s="83" t="s">
        <v>203</v>
      </c>
      <c r="B35" s="84" t="s">
        <v>87</v>
      </c>
      <c r="C35" s="84" t="s">
        <v>6</v>
      </c>
      <c r="D35" s="84" t="s">
        <v>204</v>
      </c>
      <c r="E35" s="94" t="s">
        <v>67</v>
      </c>
      <c r="F35" s="86" t="s">
        <v>205</v>
      </c>
    </row>
    <row r="36" spans="1:6" ht="50.1" customHeight="1" x14ac:dyDescent="0.3">
      <c r="A36" s="83" t="s">
        <v>206</v>
      </c>
      <c r="B36" s="84" t="s">
        <v>98</v>
      </c>
      <c r="C36" s="84" t="s">
        <v>81</v>
      </c>
      <c r="D36" s="84" t="s">
        <v>207</v>
      </c>
      <c r="E36" s="94" t="s">
        <v>8</v>
      </c>
      <c r="F36" s="85" t="s">
        <v>208</v>
      </c>
    </row>
    <row r="37" spans="1:6" ht="50.1" customHeight="1" x14ac:dyDescent="0.3">
      <c r="A37" s="83" t="s">
        <v>209</v>
      </c>
      <c r="B37" s="84" t="s">
        <v>98</v>
      </c>
      <c r="C37" s="84" t="s">
        <v>3</v>
      </c>
      <c r="D37" s="84" t="s">
        <v>210</v>
      </c>
      <c r="E37" s="94" t="s">
        <v>211</v>
      </c>
      <c r="F37" s="85" t="s">
        <v>212</v>
      </c>
    </row>
    <row r="38" spans="1:6" ht="50.1" customHeight="1" x14ac:dyDescent="0.3">
      <c r="A38" s="83" t="s">
        <v>213</v>
      </c>
      <c r="B38" s="84" t="s">
        <v>116</v>
      </c>
      <c r="C38" s="84" t="s">
        <v>215</v>
      </c>
      <c r="D38" s="84" t="s">
        <v>214</v>
      </c>
      <c r="E38" s="94" t="s">
        <v>8</v>
      </c>
      <c r="F38" s="85" t="s">
        <v>216</v>
      </c>
    </row>
    <row r="39" spans="1:6" ht="50.1" customHeight="1" x14ac:dyDescent="0.3">
      <c r="A39" s="83" t="s">
        <v>217</v>
      </c>
      <c r="B39" s="84" t="s">
        <v>116</v>
      </c>
      <c r="C39" s="84" t="s">
        <v>108</v>
      </c>
      <c r="D39" s="84" t="s">
        <v>214</v>
      </c>
      <c r="E39" s="94" t="s">
        <v>8</v>
      </c>
      <c r="F39" s="85" t="s">
        <v>216</v>
      </c>
    </row>
    <row r="40" spans="1:6" ht="50.1" customHeight="1" x14ac:dyDescent="0.3">
      <c r="A40" s="83" t="s">
        <v>218</v>
      </c>
      <c r="B40" s="84" t="s">
        <v>116</v>
      </c>
      <c r="C40" s="84" t="s">
        <v>3</v>
      </c>
      <c r="D40" s="84" t="s">
        <v>219</v>
      </c>
      <c r="E40" s="94" t="s">
        <v>8</v>
      </c>
      <c r="F40" s="85" t="s">
        <v>220</v>
      </c>
    </row>
    <row r="41" spans="1:6" ht="50.1" customHeight="1" x14ac:dyDescent="0.3">
      <c r="A41" s="83" t="s">
        <v>221</v>
      </c>
      <c r="B41" s="84" t="s">
        <v>116</v>
      </c>
      <c r="C41" s="84" t="s">
        <v>3</v>
      </c>
      <c r="D41" s="84" t="s">
        <v>222</v>
      </c>
      <c r="E41" s="94" t="s">
        <v>8</v>
      </c>
      <c r="F41" s="85" t="s">
        <v>220</v>
      </c>
    </row>
    <row r="42" spans="1:6" ht="50.1" customHeight="1" x14ac:dyDescent="0.3">
      <c r="A42" s="83" t="s">
        <v>223</v>
      </c>
      <c r="B42" s="84" t="s">
        <v>116</v>
      </c>
      <c r="C42" s="84" t="s">
        <v>4</v>
      </c>
      <c r="D42" s="84" t="s">
        <v>224</v>
      </c>
      <c r="E42" s="94" t="s">
        <v>8</v>
      </c>
      <c r="F42" s="86" t="s">
        <v>225</v>
      </c>
    </row>
    <row r="43" spans="1:6" ht="50.1" customHeight="1" x14ac:dyDescent="0.3">
      <c r="A43" s="83" t="s">
        <v>226</v>
      </c>
      <c r="B43" s="84" t="s">
        <v>118</v>
      </c>
      <c r="C43" s="84" t="s">
        <v>3</v>
      </c>
      <c r="D43" s="84" t="s">
        <v>227</v>
      </c>
      <c r="E43" s="94" t="s">
        <v>8</v>
      </c>
      <c r="F43" s="85" t="s">
        <v>228</v>
      </c>
    </row>
    <row r="44" spans="1:6" ht="50.1" customHeight="1" x14ac:dyDescent="0.3">
      <c r="A44" s="83" t="s">
        <v>229</v>
      </c>
      <c r="B44" s="84" t="s">
        <v>118</v>
      </c>
      <c r="C44" s="84" t="s">
        <v>3</v>
      </c>
      <c r="D44" s="84" t="s">
        <v>230</v>
      </c>
      <c r="E44" s="94" t="s">
        <v>8</v>
      </c>
      <c r="F44" s="85" t="s">
        <v>231</v>
      </c>
    </row>
    <row r="45" spans="1:6" ht="50.1" customHeight="1" x14ac:dyDescent="0.3">
      <c r="A45" s="83" t="s">
        <v>232</v>
      </c>
      <c r="B45" s="84" t="s">
        <v>118</v>
      </c>
      <c r="C45" s="84" t="s">
        <v>3</v>
      </c>
      <c r="D45" s="84" t="s">
        <v>233</v>
      </c>
      <c r="E45" s="94" t="s">
        <v>8</v>
      </c>
      <c r="F45" s="85" t="s">
        <v>234</v>
      </c>
    </row>
    <row r="46" spans="1:6" ht="50.1" customHeight="1" x14ac:dyDescent="0.3">
      <c r="A46" s="83" t="s">
        <v>235</v>
      </c>
      <c r="B46" s="84" t="s">
        <v>106</v>
      </c>
      <c r="C46" s="84" t="s">
        <v>4</v>
      </c>
      <c r="D46" s="84" t="s">
        <v>236</v>
      </c>
      <c r="E46" s="94" t="s">
        <v>8</v>
      </c>
      <c r="F46" s="86" t="s">
        <v>237</v>
      </c>
    </row>
    <row r="47" spans="1:6" ht="50.1" customHeight="1" x14ac:dyDescent="0.3">
      <c r="A47" s="83" t="s">
        <v>238</v>
      </c>
      <c r="B47" s="84" t="s">
        <v>97</v>
      </c>
      <c r="C47" s="84" t="s">
        <v>4</v>
      </c>
      <c r="D47" s="84" t="s">
        <v>239</v>
      </c>
      <c r="E47" s="94" t="s">
        <v>8</v>
      </c>
      <c r="F47" s="85" t="s">
        <v>240</v>
      </c>
    </row>
    <row r="48" spans="1:6" ht="50.1" customHeight="1" x14ac:dyDescent="0.3">
      <c r="A48" s="83" t="s">
        <v>241</v>
      </c>
      <c r="B48" s="84" t="s">
        <v>97</v>
      </c>
      <c r="C48" s="84" t="s">
        <v>3</v>
      </c>
      <c r="D48" s="84" t="s">
        <v>85</v>
      </c>
      <c r="E48" s="94" t="s">
        <v>88</v>
      </c>
      <c r="F48" s="86" t="s">
        <v>242</v>
      </c>
    </row>
    <row r="49" spans="1:6" ht="50.1" customHeight="1" x14ac:dyDescent="0.3">
      <c r="A49" s="83" t="s">
        <v>243</v>
      </c>
      <c r="B49" s="84" t="s">
        <v>97</v>
      </c>
      <c r="C49" s="84" t="s">
        <v>3</v>
      </c>
      <c r="D49" s="84" t="s">
        <v>244</v>
      </c>
      <c r="E49" s="94" t="s">
        <v>8</v>
      </c>
      <c r="F49" s="85" t="s">
        <v>245</v>
      </c>
    </row>
    <row r="50" spans="1:6" ht="50.1" customHeight="1" x14ac:dyDescent="0.3">
      <c r="A50" s="83" t="s">
        <v>246</v>
      </c>
      <c r="B50" s="84" t="s">
        <v>106</v>
      </c>
      <c r="C50" s="84" t="s">
        <v>5</v>
      </c>
      <c r="D50" s="84" t="s">
        <v>247</v>
      </c>
      <c r="E50" s="94" t="s">
        <v>8</v>
      </c>
      <c r="F50" s="86" t="s">
        <v>248</v>
      </c>
    </row>
    <row r="51" spans="1:6" ht="50.1" customHeight="1" x14ac:dyDescent="0.3">
      <c r="A51" s="83" t="s">
        <v>249</v>
      </c>
      <c r="B51" s="84" t="s">
        <v>106</v>
      </c>
      <c r="C51" s="84" t="s">
        <v>45</v>
      </c>
      <c r="D51" s="84" t="s">
        <v>250</v>
      </c>
      <c r="E51" s="94" t="s">
        <v>64</v>
      </c>
      <c r="F51" s="85" t="s">
        <v>251</v>
      </c>
    </row>
    <row r="52" spans="1:6" ht="50.1" customHeight="1" x14ac:dyDescent="0.3">
      <c r="A52" s="83" t="s">
        <v>252</v>
      </c>
      <c r="B52" s="84" t="s">
        <v>106</v>
      </c>
      <c r="C52" s="84" t="s">
        <v>3</v>
      </c>
      <c r="D52" s="84" t="s">
        <v>253</v>
      </c>
      <c r="E52" s="94" t="s">
        <v>8</v>
      </c>
      <c r="F52" s="85" t="s">
        <v>390</v>
      </c>
    </row>
    <row r="53" spans="1:6" ht="50.1" customHeight="1" x14ac:dyDescent="0.3">
      <c r="A53" s="83" t="s">
        <v>254</v>
      </c>
      <c r="B53" s="84" t="s">
        <v>106</v>
      </c>
      <c r="C53" s="84" t="s">
        <v>3</v>
      </c>
      <c r="D53" s="84" t="s">
        <v>255</v>
      </c>
      <c r="E53" s="94" t="s">
        <v>8</v>
      </c>
      <c r="F53" s="85" t="s">
        <v>391</v>
      </c>
    </row>
    <row r="54" spans="1:6" ht="50.1" customHeight="1" x14ac:dyDescent="0.3">
      <c r="A54" s="83" t="s">
        <v>256</v>
      </c>
      <c r="B54" s="84" t="s">
        <v>106</v>
      </c>
      <c r="C54" s="84" t="s">
        <v>4</v>
      </c>
      <c r="D54" s="84" t="s">
        <v>121</v>
      </c>
      <c r="E54" s="94" t="s">
        <v>64</v>
      </c>
      <c r="F54" s="85" t="s">
        <v>257</v>
      </c>
    </row>
    <row r="55" spans="1:6" ht="50.1" customHeight="1" x14ac:dyDescent="0.3">
      <c r="A55" s="83" t="s">
        <v>258</v>
      </c>
      <c r="B55" s="84" t="s">
        <v>106</v>
      </c>
      <c r="C55" s="84" t="s">
        <v>4</v>
      </c>
      <c r="D55" s="84" t="s">
        <v>121</v>
      </c>
      <c r="E55" s="94" t="s">
        <v>8</v>
      </c>
      <c r="F55" s="85" t="s">
        <v>259</v>
      </c>
    </row>
    <row r="56" spans="1:6" ht="50.1" customHeight="1" x14ac:dyDescent="0.3">
      <c r="A56" s="83" t="s">
        <v>260</v>
      </c>
      <c r="B56" s="84" t="s">
        <v>106</v>
      </c>
      <c r="C56" s="84" t="s">
        <v>3</v>
      </c>
      <c r="D56" s="84" t="s">
        <v>255</v>
      </c>
      <c r="E56" s="94" t="s">
        <v>67</v>
      </c>
      <c r="F56" s="86" t="s">
        <v>261</v>
      </c>
    </row>
    <row r="57" spans="1:6" ht="50.1" customHeight="1" x14ac:dyDescent="0.3">
      <c r="A57" s="83" t="s">
        <v>262</v>
      </c>
      <c r="B57" s="84" t="s">
        <v>106</v>
      </c>
      <c r="C57" s="84" t="s">
        <v>5</v>
      </c>
      <c r="D57" s="84" t="s">
        <v>121</v>
      </c>
      <c r="E57" s="94" t="s">
        <v>8</v>
      </c>
      <c r="F57" s="86" t="s">
        <v>263</v>
      </c>
    </row>
    <row r="58" spans="1:6" ht="50.1" customHeight="1" x14ac:dyDescent="0.3">
      <c r="A58" s="83" t="s">
        <v>264</v>
      </c>
      <c r="B58" s="84" t="s">
        <v>106</v>
      </c>
      <c r="C58" s="84" t="s">
        <v>4</v>
      </c>
      <c r="D58" s="84" t="s">
        <v>265</v>
      </c>
      <c r="E58" s="94" t="s">
        <v>8</v>
      </c>
      <c r="F58" s="85" t="s">
        <v>266</v>
      </c>
    </row>
    <row r="59" spans="1:6" ht="50.1" customHeight="1" x14ac:dyDescent="0.3">
      <c r="A59" s="83" t="s">
        <v>267</v>
      </c>
      <c r="B59" s="84" t="s">
        <v>89</v>
      </c>
      <c r="C59" s="84" t="s">
        <v>3</v>
      </c>
      <c r="D59" s="84" t="s">
        <v>268</v>
      </c>
      <c r="E59" s="94" t="s">
        <v>8</v>
      </c>
      <c r="F59" s="85" t="s">
        <v>269</v>
      </c>
    </row>
    <row r="60" spans="1:6" ht="50.1" customHeight="1" x14ac:dyDescent="0.3">
      <c r="A60" s="83" t="s">
        <v>270</v>
      </c>
      <c r="B60" s="84" t="s">
        <v>46</v>
      </c>
      <c r="C60" s="84" t="s">
        <v>3</v>
      </c>
      <c r="D60" s="84" t="s">
        <v>271</v>
      </c>
      <c r="E60" s="94" t="s">
        <v>8</v>
      </c>
      <c r="F60" s="85" t="s">
        <v>272</v>
      </c>
    </row>
    <row r="61" spans="1:6" ht="50.1" customHeight="1" x14ac:dyDescent="0.3">
      <c r="A61" s="83" t="s">
        <v>273</v>
      </c>
      <c r="B61" s="84" t="s">
        <v>123</v>
      </c>
      <c r="C61" s="84" t="s">
        <v>6</v>
      </c>
      <c r="D61" s="84" t="s">
        <v>124</v>
      </c>
      <c r="E61" s="95" t="s">
        <v>94</v>
      </c>
      <c r="F61" s="85" t="s">
        <v>274</v>
      </c>
    </row>
    <row r="62" spans="1:6" ht="50.1" customHeight="1" x14ac:dyDescent="0.3">
      <c r="A62" s="83" t="s">
        <v>275</v>
      </c>
      <c r="B62" s="84" t="s">
        <v>123</v>
      </c>
      <c r="C62" s="84" t="s">
        <v>5</v>
      </c>
      <c r="D62" s="84" t="s">
        <v>276</v>
      </c>
      <c r="E62" s="94" t="s">
        <v>8</v>
      </c>
      <c r="F62" s="85" t="s">
        <v>277</v>
      </c>
    </row>
    <row r="63" spans="1:6" ht="50.1" customHeight="1" x14ac:dyDescent="0.3">
      <c r="A63" s="83" t="s">
        <v>278</v>
      </c>
      <c r="B63" s="84" t="s">
        <v>125</v>
      </c>
      <c r="C63" s="84" t="s">
        <v>4</v>
      </c>
      <c r="D63" s="84" t="s">
        <v>279</v>
      </c>
      <c r="E63" s="94" t="s">
        <v>93</v>
      </c>
      <c r="F63" s="85" t="s">
        <v>280</v>
      </c>
    </row>
    <row r="64" spans="1:6" ht="50.1" customHeight="1" x14ac:dyDescent="0.3">
      <c r="A64" s="83" t="s">
        <v>281</v>
      </c>
      <c r="B64" s="88" t="s">
        <v>125</v>
      </c>
      <c r="C64" s="88" t="s">
        <v>5</v>
      </c>
      <c r="D64" s="88" t="s">
        <v>282</v>
      </c>
      <c r="E64" s="96" t="s">
        <v>8</v>
      </c>
      <c r="F64" s="85" t="s">
        <v>283</v>
      </c>
    </row>
    <row r="65" spans="1:6" ht="50.1" customHeight="1" x14ac:dyDescent="0.3">
      <c r="A65" s="83" t="s">
        <v>284</v>
      </c>
      <c r="B65" s="88" t="s">
        <v>125</v>
      </c>
      <c r="C65" s="88" t="s">
        <v>5</v>
      </c>
      <c r="D65" s="88" t="s">
        <v>282</v>
      </c>
      <c r="E65" s="96" t="s">
        <v>285</v>
      </c>
      <c r="F65" s="85" t="s">
        <v>283</v>
      </c>
    </row>
    <row r="66" spans="1:6" ht="50.1" customHeight="1" x14ac:dyDescent="0.3">
      <c r="A66" s="83" t="s">
        <v>286</v>
      </c>
      <c r="B66" s="84" t="s">
        <v>123</v>
      </c>
      <c r="C66" s="84" t="s">
        <v>4</v>
      </c>
      <c r="D66" s="84" t="s">
        <v>287</v>
      </c>
      <c r="E66" s="94" t="s">
        <v>8</v>
      </c>
      <c r="F66" s="85" t="s">
        <v>288</v>
      </c>
    </row>
    <row r="67" spans="1:6" ht="50.1" customHeight="1" x14ac:dyDescent="0.3">
      <c r="A67" s="83" t="s">
        <v>289</v>
      </c>
      <c r="B67" s="88" t="s">
        <v>125</v>
      </c>
      <c r="C67" s="88" t="s">
        <v>6</v>
      </c>
      <c r="D67" s="88" t="s">
        <v>290</v>
      </c>
      <c r="E67" s="96" t="s">
        <v>8</v>
      </c>
      <c r="F67" s="86" t="s">
        <v>291</v>
      </c>
    </row>
    <row r="68" spans="1:6" ht="50.1" customHeight="1" x14ac:dyDescent="0.3">
      <c r="A68" s="83" t="s">
        <v>292</v>
      </c>
      <c r="B68" s="88" t="s">
        <v>125</v>
      </c>
      <c r="C68" s="88" t="s">
        <v>4</v>
      </c>
      <c r="D68" s="84" t="s">
        <v>293</v>
      </c>
      <c r="E68" s="96" t="s">
        <v>67</v>
      </c>
      <c r="F68" s="85" t="s">
        <v>294</v>
      </c>
    </row>
    <row r="69" spans="1:6" ht="50.1" customHeight="1" x14ac:dyDescent="0.3">
      <c r="A69" s="83" t="s">
        <v>295</v>
      </c>
      <c r="B69" s="84" t="s">
        <v>297</v>
      </c>
      <c r="C69" s="84" t="s">
        <v>5</v>
      </c>
      <c r="D69" s="84" t="s">
        <v>296</v>
      </c>
      <c r="E69" s="94" t="s">
        <v>8</v>
      </c>
      <c r="F69" s="85" t="s">
        <v>298</v>
      </c>
    </row>
    <row r="70" spans="1:6" ht="50.1" customHeight="1" x14ac:dyDescent="0.3">
      <c r="A70" s="83" t="s">
        <v>299</v>
      </c>
      <c r="B70" s="84" t="s">
        <v>301</v>
      </c>
      <c r="C70" s="84" t="s">
        <v>75</v>
      </c>
      <c r="D70" s="84" t="s">
        <v>300</v>
      </c>
      <c r="E70" s="95" t="s">
        <v>8</v>
      </c>
      <c r="F70" s="85" t="s">
        <v>302</v>
      </c>
    </row>
    <row r="71" spans="1:6" ht="50.1" customHeight="1" x14ac:dyDescent="0.3">
      <c r="A71" s="83" t="s">
        <v>303</v>
      </c>
      <c r="B71" s="84" t="s">
        <v>305</v>
      </c>
      <c r="C71" s="84" t="s">
        <v>6</v>
      </c>
      <c r="D71" s="84" t="s">
        <v>304</v>
      </c>
      <c r="E71" s="94" t="s">
        <v>8</v>
      </c>
      <c r="F71" s="85" t="s">
        <v>306</v>
      </c>
    </row>
    <row r="72" spans="1:6" ht="50.1" customHeight="1" x14ac:dyDescent="0.3">
      <c r="A72" s="83" t="s">
        <v>307</v>
      </c>
      <c r="B72" s="84" t="s">
        <v>129</v>
      </c>
      <c r="C72" s="84" t="s">
        <v>45</v>
      </c>
      <c r="D72" s="84" t="s">
        <v>156</v>
      </c>
      <c r="E72" s="94" t="s">
        <v>8</v>
      </c>
      <c r="F72" s="85" t="s">
        <v>308</v>
      </c>
    </row>
    <row r="73" spans="1:6" ht="50.1" customHeight="1" x14ac:dyDescent="0.3">
      <c r="A73" s="83" t="s">
        <v>309</v>
      </c>
      <c r="B73" s="84" t="s">
        <v>131</v>
      </c>
      <c r="C73" s="84" t="s">
        <v>5</v>
      </c>
      <c r="D73" s="84" t="s">
        <v>130</v>
      </c>
      <c r="E73" s="94" t="s">
        <v>8</v>
      </c>
      <c r="F73" s="85" t="s">
        <v>310</v>
      </c>
    </row>
    <row r="74" spans="1:6" ht="50.1" customHeight="1" x14ac:dyDescent="0.3">
      <c r="A74" s="83" t="s">
        <v>311</v>
      </c>
      <c r="B74" s="84" t="s">
        <v>131</v>
      </c>
      <c r="C74" s="84" t="s">
        <v>6</v>
      </c>
      <c r="D74" s="84" t="s">
        <v>130</v>
      </c>
      <c r="E74" s="94" t="s">
        <v>8</v>
      </c>
      <c r="F74" s="86" t="s">
        <v>312</v>
      </c>
    </row>
    <row r="75" spans="1:6" ht="50.1" customHeight="1" x14ac:dyDescent="0.3">
      <c r="A75" s="83" t="s">
        <v>313</v>
      </c>
      <c r="B75" s="84" t="s">
        <v>68</v>
      </c>
      <c r="C75" s="84" t="s">
        <v>6</v>
      </c>
      <c r="D75" s="84" t="s">
        <v>314</v>
      </c>
      <c r="E75" s="94" t="s">
        <v>8</v>
      </c>
      <c r="F75" s="85" t="s">
        <v>315</v>
      </c>
    </row>
    <row r="76" spans="1:6" ht="50.1" customHeight="1" x14ac:dyDescent="0.3">
      <c r="A76" s="83" t="s">
        <v>110</v>
      </c>
      <c r="B76" s="84" t="s">
        <v>68</v>
      </c>
      <c r="C76" s="84" t="s">
        <v>92</v>
      </c>
      <c r="D76" s="84" t="s">
        <v>146</v>
      </c>
      <c r="E76" s="94" t="s">
        <v>66</v>
      </c>
      <c r="F76" s="85" t="s">
        <v>111</v>
      </c>
    </row>
    <row r="77" spans="1:6" ht="50.1" customHeight="1" x14ac:dyDescent="0.3">
      <c r="A77" s="83" t="s">
        <v>316</v>
      </c>
      <c r="B77" s="84" t="s">
        <v>73</v>
      </c>
      <c r="C77" s="84" t="s">
        <v>3</v>
      </c>
      <c r="D77" s="84" t="s">
        <v>317</v>
      </c>
      <c r="E77" s="94" t="s">
        <v>76</v>
      </c>
      <c r="F77" s="85" t="s">
        <v>318</v>
      </c>
    </row>
    <row r="78" spans="1:6" ht="50.1" customHeight="1" x14ac:dyDescent="0.3">
      <c r="A78" s="83" t="s">
        <v>319</v>
      </c>
      <c r="B78" s="84" t="s">
        <v>49</v>
      </c>
      <c r="C78" s="84" t="s">
        <v>5</v>
      </c>
      <c r="D78" s="84" t="s">
        <v>320</v>
      </c>
      <c r="E78" s="94" t="s">
        <v>8</v>
      </c>
      <c r="F78" s="85" t="s">
        <v>321</v>
      </c>
    </row>
    <row r="79" spans="1:6" ht="50.1" customHeight="1" x14ac:dyDescent="0.3">
      <c r="A79" s="83" t="s">
        <v>322</v>
      </c>
      <c r="B79" s="84" t="s">
        <v>50</v>
      </c>
      <c r="C79" s="84" t="s">
        <v>45</v>
      </c>
      <c r="D79" s="84" t="s">
        <v>113</v>
      </c>
      <c r="E79" s="94" t="s">
        <v>8</v>
      </c>
      <c r="F79" s="85" t="s">
        <v>323</v>
      </c>
    </row>
    <row r="80" spans="1:6" ht="50.1" customHeight="1" x14ac:dyDescent="0.3">
      <c r="A80" s="83" t="s">
        <v>324</v>
      </c>
      <c r="B80" s="84" t="s">
        <v>50</v>
      </c>
      <c r="C80" s="84" t="s">
        <v>45</v>
      </c>
      <c r="D80" s="84" t="s">
        <v>113</v>
      </c>
      <c r="E80" s="94" t="s">
        <v>8</v>
      </c>
      <c r="F80" s="85" t="s">
        <v>325</v>
      </c>
    </row>
    <row r="81" spans="1:6" ht="50.1" customHeight="1" x14ac:dyDescent="0.3">
      <c r="A81" s="83" t="s">
        <v>326</v>
      </c>
      <c r="B81" s="84" t="s">
        <v>50</v>
      </c>
      <c r="C81" s="84" t="s">
        <v>45</v>
      </c>
      <c r="D81" s="84" t="s">
        <v>113</v>
      </c>
      <c r="E81" s="94" t="s">
        <v>8</v>
      </c>
      <c r="F81" s="85" t="s">
        <v>327</v>
      </c>
    </row>
    <row r="82" spans="1:6" ht="50.1" customHeight="1" x14ac:dyDescent="0.3">
      <c r="A82" s="83" t="s">
        <v>328</v>
      </c>
      <c r="B82" s="84" t="s">
        <v>71</v>
      </c>
      <c r="C82" s="84" t="s">
        <v>4</v>
      </c>
      <c r="D82" s="84" t="s">
        <v>329</v>
      </c>
      <c r="E82" s="94" t="s">
        <v>8</v>
      </c>
      <c r="F82" s="85" t="s">
        <v>330</v>
      </c>
    </row>
    <row r="83" spans="1:6" ht="50.1" customHeight="1" x14ac:dyDescent="0.3">
      <c r="A83" s="83" t="s">
        <v>331</v>
      </c>
      <c r="B83" s="84" t="s">
        <v>71</v>
      </c>
      <c r="C83" s="84" t="s">
        <v>4</v>
      </c>
      <c r="D83" s="84" t="s">
        <v>329</v>
      </c>
      <c r="E83" s="94" t="s">
        <v>8</v>
      </c>
      <c r="F83" s="85" t="s">
        <v>332</v>
      </c>
    </row>
    <row r="84" spans="1:6" ht="50.1" customHeight="1" x14ac:dyDescent="0.3">
      <c r="A84" s="83" t="s">
        <v>333</v>
      </c>
      <c r="B84" s="84" t="s">
        <v>74</v>
      </c>
      <c r="C84" s="84" t="s">
        <v>6</v>
      </c>
      <c r="D84" s="84" t="s">
        <v>132</v>
      </c>
      <c r="E84" s="94" t="s">
        <v>8</v>
      </c>
      <c r="F84" s="85" t="s">
        <v>334</v>
      </c>
    </row>
    <row r="85" spans="1:6" ht="50.1" customHeight="1" x14ac:dyDescent="0.3">
      <c r="A85" s="83" t="s">
        <v>335</v>
      </c>
      <c r="B85" s="84" t="s">
        <v>115</v>
      </c>
      <c r="C85" s="84" t="s">
        <v>75</v>
      </c>
      <c r="D85" s="84" t="s">
        <v>336</v>
      </c>
      <c r="E85" s="94" t="s">
        <v>66</v>
      </c>
      <c r="F85" s="86" t="s">
        <v>337</v>
      </c>
    </row>
    <row r="86" spans="1:6" ht="50.1" customHeight="1" x14ac:dyDescent="0.3">
      <c r="A86" s="83" t="s">
        <v>338</v>
      </c>
      <c r="B86" s="84" t="s">
        <v>115</v>
      </c>
      <c r="C86" s="84" t="s">
        <v>45</v>
      </c>
      <c r="D86" s="84" t="s">
        <v>339</v>
      </c>
      <c r="E86" s="94" t="s">
        <v>211</v>
      </c>
      <c r="F86" s="86" t="s">
        <v>340</v>
      </c>
    </row>
    <row r="87" spans="1:6" ht="50.1" customHeight="1" x14ac:dyDescent="0.3">
      <c r="A87" s="83" t="s">
        <v>341</v>
      </c>
      <c r="B87" s="84" t="s">
        <v>115</v>
      </c>
      <c r="C87" s="84" t="s">
        <v>45</v>
      </c>
      <c r="D87" s="84" t="s">
        <v>342</v>
      </c>
      <c r="E87" s="94" t="s">
        <v>72</v>
      </c>
      <c r="F87" s="85" t="s">
        <v>343</v>
      </c>
    </row>
    <row r="88" spans="1:6" ht="50.1" customHeight="1" x14ac:dyDescent="0.3">
      <c r="A88" s="83" t="s">
        <v>344</v>
      </c>
      <c r="B88" s="84" t="s">
        <v>115</v>
      </c>
      <c r="C88" s="84" t="s">
        <v>75</v>
      </c>
      <c r="D88" s="84" t="s">
        <v>336</v>
      </c>
      <c r="E88" s="94" t="s">
        <v>107</v>
      </c>
      <c r="F88" s="86" t="s">
        <v>345</v>
      </c>
    </row>
    <row r="89" spans="1:6" ht="50.1" customHeight="1" x14ac:dyDescent="0.3">
      <c r="A89" s="83" t="s">
        <v>346</v>
      </c>
      <c r="B89" s="84" t="s">
        <v>115</v>
      </c>
      <c r="C89" s="84" t="s">
        <v>75</v>
      </c>
      <c r="D89" s="84" t="s">
        <v>347</v>
      </c>
      <c r="E89" s="94" t="s">
        <v>107</v>
      </c>
      <c r="F89" s="86" t="s">
        <v>348</v>
      </c>
    </row>
    <row r="90" spans="1:6" ht="50.1" customHeight="1" x14ac:dyDescent="0.3">
      <c r="A90" s="83" t="s">
        <v>349</v>
      </c>
      <c r="B90" s="84" t="s">
        <v>115</v>
      </c>
      <c r="C90" s="84" t="s">
        <v>75</v>
      </c>
      <c r="D90" s="84" t="s">
        <v>350</v>
      </c>
      <c r="E90" s="94" t="s">
        <v>107</v>
      </c>
      <c r="F90" s="86" t="s">
        <v>351</v>
      </c>
    </row>
    <row r="91" spans="1:6" ht="50.1" customHeight="1" x14ac:dyDescent="0.3">
      <c r="A91" s="83" t="s">
        <v>352</v>
      </c>
      <c r="B91" s="84" t="s">
        <v>115</v>
      </c>
      <c r="C91" s="84" t="s">
        <v>45</v>
      </c>
      <c r="D91" s="84" t="s">
        <v>339</v>
      </c>
      <c r="E91" s="94" t="s">
        <v>109</v>
      </c>
      <c r="F91" s="86" t="s">
        <v>353</v>
      </c>
    </row>
    <row r="92" spans="1:6" ht="50.1" customHeight="1" x14ac:dyDescent="0.3">
      <c r="A92" s="83" t="s">
        <v>354</v>
      </c>
      <c r="B92" s="84" t="s">
        <v>115</v>
      </c>
      <c r="C92" s="84" t="s">
        <v>5</v>
      </c>
      <c r="D92" s="84" t="s">
        <v>355</v>
      </c>
      <c r="E92" s="94" t="s">
        <v>107</v>
      </c>
      <c r="F92" s="85" t="s">
        <v>356</v>
      </c>
    </row>
    <row r="93" spans="1:6" ht="50.1" customHeight="1" x14ac:dyDescent="0.3">
      <c r="A93" s="83" t="s">
        <v>357</v>
      </c>
      <c r="B93" s="84" t="s">
        <v>116</v>
      </c>
      <c r="C93" s="84" t="s">
        <v>4</v>
      </c>
      <c r="D93" s="84" t="s">
        <v>224</v>
      </c>
      <c r="E93" s="94" t="s">
        <v>8</v>
      </c>
      <c r="F93" s="86" t="s">
        <v>358</v>
      </c>
    </row>
    <row r="94" spans="1:6" ht="50.1" customHeight="1" x14ac:dyDescent="0.3">
      <c r="A94" s="83" t="s">
        <v>359</v>
      </c>
      <c r="B94" s="84" t="s">
        <v>116</v>
      </c>
      <c r="C94" s="84" t="s">
        <v>4</v>
      </c>
      <c r="D94" s="84" t="s">
        <v>224</v>
      </c>
      <c r="E94" s="94" t="s">
        <v>8</v>
      </c>
      <c r="F94" s="86" t="s">
        <v>358</v>
      </c>
    </row>
    <row r="95" spans="1:6" ht="50.1" customHeight="1" x14ac:dyDescent="0.3">
      <c r="A95" s="83" t="s">
        <v>360</v>
      </c>
      <c r="B95" s="84" t="s">
        <v>116</v>
      </c>
      <c r="C95" s="84" t="s">
        <v>4</v>
      </c>
      <c r="D95" s="84" t="s">
        <v>117</v>
      </c>
      <c r="E95" s="94" t="s">
        <v>8</v>
      </c>
      <c r="F95" s="86" t="s">
        <v>358</v>
      </c>
    </row>
    <row r="96" spans="1:6" ht="50.1" customHeight="1" x14ac:dyDescent="0.3">
      <c r="A96" s="83" t="s">
        <v>361</v>
      </c>
      <c r="B96" s="84" t="s">
        <v>116</v>
      </c>
      <c r="C96" s="84" t="s">
        <v>5</v>
      </c>
      <c r="D96" s="84" t="s">
        <v>224</v>
      </c>
      <c r="E96" s="94" t="s">
        <v>8</v>
      </c>
      <c r="F96" s="85" t="s">
        <v>362</v>
      </c>
    </row>
    <row r="97" spans="1:6" ht="50.1" customHeight="1" x14ac:dyDescent="0.3">
      <c r="A97" s="83" t="s">
        <v>363</v>
      </c>
      <c r="B97" s="84" t="s">
        <v>116</v>
      </c>
      <c r="C97" s="84" t="s">
        <v>4</v>
      </c>
      <c r="D97" s="84" t="s">
        <v>117</v>
      </c>
      <c r="E97" s="94" t="s">
        <v>8</v>
      </c>
      <c r="F97" s="86" t="s">
        <v>364</v>
      </c>
    </row>
    <row r="98" spans="1:6" ht="50.1" customHeight="1" x14ac:dyDescent="0.3">
      <c r="A98" s="83" t="s">
        <v>365</v>
      </c>
      <c r="B98" s="84" t="s">
        <v>118</v>
      </c>
      <c r="C98" s="84" t="s">
        <v>5</v>
      </c>
      <c r="D98" s="84" t="s">
        <v>366</v>
      </c>
      <c r="E98" s="94" t="s">
        <v>8</v>
      </c>
      <c r="F98" s="85" t="s">
        <v>367</v>
      </c>
    </row>
    <row r="99" spans="1:6" ht="50.1" customHeight="1" x14ac:dyDescent="0.3">
      <c r="A99" s="83" t="s">
        <v>119</v>
      </c>
      <c r="B99" s="84" t="s">
        <v>106</v>
      </c>
      <c r="C99" s="84" t="s">
        <v>4</v>
      </c>
      <c r="D99" s="84" t="s">
        <v>83</v>
      </c>
      <c r="E99" s="94" t="s">
        <v>96</v>
      </c>
      <c r="F99" s="86" t="s">
        <v>120</v>
      </c>
    </row>
    <row r="100" spans="1:6" ht="50.1" customHeight="1" x14ac:dyDescent="0.3">
      <c r="A100" s="83" t="s">
        <v>368</v>
      </c>
      <c r="B100" s="84" t="s">
        <v>127</v>
      </c>
      <c r="C100" s="88" t="s">
        <v>6</v>
      </c>
      <c r="D100" s="84" t="s">
        <v>369</v>
      </c>
      <c r="E100" s="96" t="s">
        <v>8</v>
      </c>
      <c r="F100" s="85" t="s">
        <v>370</v>
      </c>
    </row>
    <row r="101" spans="1:6" ht="50.1" customHeight="1" x14ac:dyDescent="0.3">
      <c r="A101" s="83" t="s">
        <v>126</v>
      </c>
      <c r="B101" s="88" t="s">
        <v>127</v>
      </c>
      <c r="C101" s="88" t="s">
        <v>4</v>
      </c>
      <c r="D101" s="84" t="s">
        <v>371</v>
      </c>
      <c r="E101" s="96" t="s">
        <v>8</v>
      </c>
      <c r="F101" s="85" t="s">
        <v>372</v>
      </c>
    </row>
    <row r="102" spans="1:6" ht="50.1" customHeight="1" x14ac:dyDescent="0.3">
      <c r="A102" s="83" t="s">
        <v>373</v>
      </c>
      <c r="B102" s="84" t="s">
        <v>65</v>
      </c>
      <c r="C102" s="84" t="s">
        <v>45</v>
      </c>
      <c r="D102" s="84" t="s">
        <v>374</v>
      </c>
      <c r="E102" s="94" t="s">
        <v>375</v>
      </c>
      <c r="F102" s="86" t="s">
        <v>376</v>
      </c>
    </row>
    <row r="103" spans="1:6" ht="50.1" customHeight="1" x14ac:dyDescent="0.3">
      <c r="A103" s="83" t="s">
        <v>377</v>
      </c>
      <c r="B103" s="84" t="s">
        <v>65</v>
      </c>
      <c r="C103" s="84" t="s">
        <v>4</v>
      </c>
      <c r="D103" s="84" t="s">
        <v>128</v>
      </c>
      <c r="E103" s="94" t="s">
        <v>378</v>
      </c>
      <c r="F103" s="85" t="s">
        <v>379</v>
      </c>
    </row>
    <row r="104" spans="1:6" ht="50.1" customHeight="1" x14ac:dyDescent="0.3">
      <c r="A104" s="83" t="s">
        <v>380</v>
      </c>
      <c r="B104" s="84" t="s">
        <v>65</v>
      </c>
      <c r="C104" s="84" t="s">
        <v>4</v>
      </c>
      <c r="D104" s="84" t="s">
        <v>128</v>
      </c>
      <c r="E104" s="94" t="s">
        <v>64</v>
      </c>
      <c r="F104" s="86" t="s">
        <v>381</v>
      </c>
    </row>
    <row r="105" spans="1:6" ht="50.1" customHeight="1" x14ac:dyDescent="0.3">
      <c r="A105" s="83" t="s">
        <v>382</v>
      </c>
      <c r="B105" s="84" t="s">
        <v>384</v>
      </c>
      <c r="C105" s="84" t="s">
        <v>6</v>
      </c>
      <c r="D105" s="84" t="s">
        <v>383</v>
      </c>
      <c r="E105" s="94" t="s">
        <v>8</v>
      </c>
      <c r="F105" s="85" t="s">
        <v>385</v>
      </c>
    </row>
    <row r="106" spans="1:6" ht="50.1" customHeight="1" x14ac:dyDescent="0.3">
      <c r="A106" s="83" t="s">
        <v>386</v>
      </c>
      <c r="B106" s="84" t="s">
        <v>384</v>
      </c>
      <c r="C106" s="84" t="s">
        <v>6</v>
      </c>
      <c r="D106" s="84" t="s">
        <v>387</v>
      </c>
      <c r="E106" s="94" t="s">
        <v>8</v>
      </c>
      <c r="F106" s="85" t="s">
        <v>388</v>
      </c>
    </row>
  </sheetData>
  <autoFilter ref="A6:AA6" xr:uid="{55BEC998-3850-4D05-BFBF-F6F155C1173D}"/>
  <mergeCells count="1">
    <mergeCell ref="A2:D2"/>
  </mergeCells>
  <conditionalFormatting sqref="A1 A3:A5 A7:A1048576">
    <cfRule type="duplicateValues" dxfId="10" priority="15"/>
  </conditionalFormatting>
  <conditionalFormatting sqref="A6">
    <cfRule type="duplicateValues" dxfId="9" priority="11"/>
  </conditionalFormatting>
  <conditionalFormatting sqref="A107:A1048576 A3 A102:A104">
    <cfRule type="duplicateValues" dxfId="8" priority="16"/>
    <cfRule type="duplicateValues" dxfId="7" priority="17"/>
    <cfRule type="duplicateValues" dxfId="6" priority="18"/>
    <cfRule type="duplicateValues" dxfId="5" priority="19"/>
    <cfRule type="duplicateValues" dxfId="4" priority="20"/>
  </conditionalFormatting>
  <conditionalFormatting sqref="A107:A1048576 A102:A104">
    <cfRule type="duplicateValues" dxfId="3" priority="21"/>
  </conditionalFormatting>
  <conditionalFormatting sqref="F4">
    <cfRule type="duplicateValues" dxfId="2" priority="39"/>
    <cfRule type="duplicateValues" dxfId="1" priority="40"/>
    <cfRule type="duplicateValues" dxfId="0" priority="41"/>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x14ac:dyDescent="0.25"/>
  <sheetData>
    <row r="1" spans="1:1" x14ac:dyDescent="0.25">
      <c r="A1" s="54" t="s">
        <v>41</v>
      </c>
    </row>
    <row r="2" spans="1:1" x14ac:dyDescent="0.25">
      <c r="A2" s="54" t="s">
        <v>42</v>
      </c>
    </row>
    <row r="5" spans="1:1" x14ac:dyDescent="0.25">
      <c r="A5" t="s">
        <v>90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4</vt:i4>
      </vt:variant>
    </vt:vector>
  </HeadingPairs>
  <TitlesOfParts>
    <vt:vector size="7" baseType="lpstr">
      <vt:lpstr>Declaración responsable</vt:lpstr>
      <vt:lpstr>Generar DRs 4 (100 puestos)</vt:lpstr>
      <vt:lpstr>Hoja1</vt:lpstr>
      <vt:lpstr>'Declaración responsable'!Área_de_impresión</vt:lpstr>
      <vt:lpstr>'Generar DRs 4 (100 puestos)'!Área_de_impresión</vt:lpstr>
      <vt:lpstr>listado</vt:lpstr>
      <vt:lpstr>'Generar DRs 4 (100 puestos)'!Títulos_a_imprimir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Godoy Santamaria</cp:lastModifiedBy>
  <cp:lastPrinted>2023-06-16T11:08:52Z</cp:lastPrinted>
  <dcterms:created xsi:type="dcterms:W3CDTF">2022-04-04T08:15:52Z</dcterms:created>
  <dcterms:modified xsi:type="dcterms:W3CDTF">2025-05-27T08:07:37Z</dcterms:modified>
</cp:coreProperties>
</file>